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<sst xmlns="http://schemas.openxmlformats.org/spreadsheetml/2006/main" count="41" uniqueCount="23">
  <si>
    <t>淮南市生活垃圾无害化处理量统计表（11月）</t>
  </si>
  <si>
    <t>单位：吨</t>
  </si>
  <si>
    <t>地区</t>
  </si>
  <si>
    <t>田家庵区</t>
  </si>
  <si>
    <t>大通区</t>
  </si>
  <si>
    <t>经开区</t>
  </si>
  <si>
    <t>山南</t>
  </si>
  <si>
    <t>谢家集区</t>
  </si>
  <si>
    <t>八公山区</t>
  </si>
  <si>
    <t>潘集区</t>
  </si>
  <si>
    <t>毛集</t>
  </si>
  <si>
    <t>凤台县</t>
  </si>
  <si>
    <t>寿县</t>
  </si>
  <si>
    <t>总合计</t>
  </si>
  <si>
    <t>备注</t>
  </si>
  <si>
    <t>时间</t>
  </si>
  <si>
    <t>东部垃圾场处理量</t>
  </si>
  <si>
    <t>西部垃圾场处理量</t>
  </si>
  <si>
    <t>寿县垃圾场处理量</t>
  </si>
  <si>
    <t>合计</t>
  </si>
  <si>
    <t>东部垃圾场处理量（陈腐垃圾）</t>
  </si>
  <si>
    <t xml:space="preserve">                         </t>
  </si>
  <si>
    <t xml:space="preserve">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</si>
</sst>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58" fontId="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right" vertical="center"/>
    </xf>
    <xf numFmtId="0" fontId="49" fillId="0" borderId="9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58" fontId="50" fillId="0" borderId="9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36"/>
  <sheetViews>
    <sheetView tabSelected="1" workbookViewId="0" topLeftCell="A5">
      <selection activeCell="AB22" sqref="AB22"/>
    </sheetView>
  </sheetViews>
  <sheetFormatPr defaultColWidth="9.00390625" defaultRowHeight="14.25"/>
  <cols>
    <col min="1" max="1" width="7.50390625" style="0" customWidth="1"/>
    <col min="2" max="3" width="8.125" style="0" customWidth="1"/>
    <col min="4" max="4" width="6.00390625" style="0" customWidth="1"/>
    <col min="5" max="5" width="7.375" style="0" customWidth="1"/>
    <col min="6" max="6" width="9.625" style="0" customWidth="1"/>
    <col min="7" max="7" width="9.875" style="0" customWidth="1"/>
    <col min="8" max="8" width="9.125" style="0" customWidth="1"/>
    <col min="9" max="9" width="7.75390625" style="0" customWidth="1"/>
    <col min="10" max="10" width="8.00390625" style="0" customWidth="1"/>
    <col min="11" max="11" width="6.00390625" style="0" customWidth="1"/>
    <col min="12" max="12" width="8.25390625" style="0" customWidth="1"/>
    <col min="13" max="13" width="5.625" style="0" customWidth="1"/>
    <col min="14" max="15" width="8.625" style="0" customWidth="1"/>
    <col min="16" max="16" width="6.25390625" style="0" customWidth="1"/>
    <col min="17" max="17" width="8.50390625" style="0" customWidth="1"/>
    <col min="18" max="18" width="7.75390625" style="0" customWidth="1"/>
    <col min="19" max="19" width="9.125" style="0" customWidth="1"/>
    <col min="20" max="20" width="8.625" style="0" customWidth="1"/>
    <col min="21" max="21" width="5.50390625" style="0" customWidth="1"/>
    <col min="22" max="22" width="8.25390625" style="0" customWidth="1"/>
    <col min="23" max="23" width="8.50390625" style="0" customWidth="1"/>
    <col min="24" max="24" width="10.125" style="0" customWidth="1"/>
    <col min="25" max="25" width="6.50390625" style="0" customWidth="1"/>
  </cols>
  <sheetData>
    <row r="1" spans="1:25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27" t="s">
        <v>1</v>
      </c>
      <c r="Y2" s="27"/>
    </row>
    <row r="3" spans="1:25" ht="33" customHeight="1">
      <c r="A3" s="2" t="s">
        <v>2</v>
      </c>
      <c r="B3" s="3" t="s">
        <v>3</v>
      </c>
      <c r="C3" s="3"/>
      <c r="D3" s="3"/>
      <c r="E3" s="4"/>
      <c r="F3" s="5" t="s">
        <v>4</v>
      </c>
      <c r="G3" s="5" t="s">
        <v>5</v>
      </c>
      <c r="H3" s="6" t="s">
        <v>6</v>
      </c>
      <c r="I3" s="22"/>
      <c r="J3" s="22"/>
      <c r="K3" s="23" t="s">
        <v>7</v>
      </c>
      <c r="L3" s="24"/>
      <c r="M3" s="24"/>
      <c r="N3" s="25"/>
      <c r="O3" s="26" t="s">
        <v>8</v>
      </c>
      <c r="P3" s="5" t="s">
        <v>9</v>
      </c>
      <c r="Q3" s="5"/>
      <c r="R3" s="26"/>
      <c r="S3" s="2" t="s">
        <v>10</v>
      </c>
      <c r="T3" s="5" t="s">
        <v>11</v>
      </c>
      <c r="U3" s="28" t="s">
        <v>12</v>
      </c>
      <c r="V3" s="29"/>
      <c r="W3" s="30"/>
      <c r="X3" s="2" t="s">
        <v>13</v>
      </c>
      <c r="Y3" s="2" t="s">
        <v>14</v>
      </c>
    </row>
    <row r="4" spans="1:25" ht="36.75" customHeight="1">
      <c r="A4" s="2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7" t="s">
        <v>16</v>
      </c>
      <c r="G4" s="7" t="s">
        <v>16</v>
      </c>
      <c r="H4" s="7" t="s">
        <v>16</v>
      </c>
      <c r="I4" s="9" t="s">
        <v>17</v>
      </c>
      <c r="J4" s="10" t="s">
        <v>19</v>
      </c>
      <c r="K4" s="9" t="s">
        <v>16</v>
      </c>
      <c r="L4" s="9" t="s">
        <v>17</v>
      </c>
      <c r="M4" s="9" t="s">
        <v>18</v>
      </c>
      <c r="N4" s="10" t="s">
        <v>19</v>
      </c>
      <c r="O4" s="7" t="s">
        <v>17</v>
      </c>
      <c r="P4" s="8" t="s">
        <v>20</v>
      </c>
      <c r="Q4" s="7" t="s">
        <v>17</v>
      </c>
      <c r="R4" s="10" t="s">
        <v>19</v>
      </c>
      <c r="S4" s="7" t="s">
        <v>17</v>
      </c>
      <c r="T4" s="7" t="s">
        <v>17</v>
      </c>
      <c r="U4" s="7" t="s">
        <v>16</v>
      </c>
      <c r="V4" s="7" t="s">
        <v>18</v>
      </c>
      <c r="W4" s="10" t="s">
        <v>19</v>
      </c>
      <c r="X4" s="2"/>
      <c r="Y4" s="2"/>
    </row>
    <row r="5" spans="1:25" ht="18" customHeight="1">
      <c r="A5" s="11">
        <v>44136</v>
      </c>
      <c r="B5" s="12">
        <v>497.47</v>
      </c>
      <c r="C5" s="13">
        <v>147.09</v>
      </c>
      <c r="D5" s="12"/>
      <c r="E5" s="14">
        <f aca="true" t="shared" si="0" ref="E5:E33">SUM(B5:D5)</f>
        <v>644.5600000000001</v>
      </c>
      <c r="F5" s="12">
        <v>94.7</v>
      </c>
      <c r="G5" s="12">
        <v>24.28</v>
      </c>
      <c r="H5" s="12">
        <v>69.44</v>
      </c>
      <c r="I5" s="12">
        <v>14.6</v>
      </c>
      <c r="J5" s="14">
        <f aca="true" t="shared" si="1" ref="J5:J33">SUM(H5:I5)</f>
        <v>84.03999999999999</v>
      </c>
      <c r="K5" s="12"/>
      <c r="L5" s="12">
        <v>119.5</v>
      </c>
      <c r="M5" s="12"/>
      <c r="N5" s="14">
        <f>SUM(L5:M5)</f>
        <v>119.5</v>
      </c>
      <c r="O5" s="12">
        <v>101.47</v>
      </c>
      <c r="P5" s="12"/>
      <c r="Q5" s="12">
        <v>141.26</v>
      </c>
      <c r="R5" s="14">
        <f aca="true" t="shared" si="2" ref="R5:R33">SUM(Q5:Q5)</f>
        <v>141.26</v>
      </c>
      <c r="S5" s="12">
        <v>50.51</v>
      </c>
      <c r="T5" s="12">
        <v>318.95</v>
      </c>
      <c r="U5" s="12"/>
      <c r="V5" s="12">
        <v>401.76</v>
      </c>
      <c r="W5" s="31">
        <f aca="true" t="shared" si="3" ref="W5:W33">SUM(V5:V5)</f>
        <v>401.76</v>
      </c>
      <c r="X5" s="14">
        <f aca="true" t="shared" si="4" ref="X5:X18">SUM(B5:D5,F5:I5,K5:M5,O5:Q5,S5:V5)</f>
        <v>1981.03</v>
      </c>
      <c r="Y5" s="32"/>
    </row>
    <row r="6" spans="1:25" ht="18" customHeight="1">
      <c r="A6" s="11">
        <v>44137</v>
      </c>
      <c r="B6" s="12">
        <v>551.65</v>
      </c>
      <c r="C6" s="13">
        <v>129.59</v>
      </c>
      <c r="D6" s="12"/>
      <c r="E6" s="14">
        <f t="shared" si="0"/>
        <v>681.24</v>
      </c>
      <c r="F6" s="12">
        <v>114.67</v>
      </c>
      <c r="G6" s="12">
        <v>26.89</v>
      </c>
      <c r="H6" s="12">
        <v>50.4</v>
      </c>
      <c r="I6" s="12">
        <v>13.46</v>
      </c>
      <c r="J6" s="14">
        <f t="shared" si="1"/>
        <v>63.86</v>
      </c>
      <c r="K6" s="12"/>
      <c r="L6" s="12">
        <v>117.55</v>
      </c>
      <c r="M6" s="12"/>
      <c r="N6" s="14">
        <f>SUM(L6:M6)</f>
        <v>117.55</v>
      </c>
      <c r="O6" s="12">
        <v>104.61</v>
      </c>
      <c r="P6" s="12"/>
      <c r="Q6" s="12">
        <v>161.58</v>
      </c>
      <c r="R6" s="14">
        <f t="shared" si="2"/>
        <v>161.58</v>
      </c>
      <c r="S6" s="12">
        <v>60.75</v>
      </c>
      <c r="T6" s="12">
        <v>319.49</v>
      </c>
      <c r="U6" s="12"/>
      <c r="V6" s="12">
        <v>489.4</v>
      </c>
      <c r="W6" s="14">
        <f t="shared" si="3"/>
        <v>489.4</v>
      </c>
      <c r="X6" s="14">
        <f t="shared" si="4"/>
        <v>2140.04</v>
      </c>
      <c r="Y6" s="32"/>
    </row>
    <row r="7" spans="1:25" ht="18" customHeight="1">
      <c r="A7" s="11">
        <v>44138</v>
      </c>
      <c r="B7" s="12">
        <v>561.21</v>
      </c>
      <c r="C7" s="15">
        <v>141.93</v>
      </c>
      <c r="D7" s="12"/>
      <c r="E7" s="14">
        <f t="shared" si="0"/>
        <v>703.1400000000001</v>
      </c>
      <c r="F7" s="12">
        <v>120.53</v>
      </c>
      <c r="G7" s="12">
        <v>26.68</v>
      </c>
      <c r="H7" s="12">
        <v>59.83</v>
      </c>
      <c r="I7" s="12">
        <v>15.73</v>
      </c>
      <c r="J7" s="14">
        <f t="shared" si="1"/>
        <v>75.56</v>
      </c>
      <c r="K7" s="12"/>
      <c r="L7" s="12">
        <v>122.82</v>
      </c>
      <c r="M7" s="12"/>
      <c r="N7" s="14">
        <f>SUM(L7:M7)</f>
        <v>122.82</v>
      </c>
      <c r="O7" s="12">
        <v>90.65</v>
      </c>
      <c r="P7" s="12"/>
      <c r="Q7" s="12">
        <v>158.92</v>
      </c>
      <c r="R7" s="14">
        <f t="shared" si="2"/>
        <v>158.92</v>
      </c>
      <c r="S7" s="12">
        <v>36.56</v>
      </c>
      <c r="T7" s="12">
        <v>315.62</v>
      </c>
      <c r="U7" s="12"/>
      <c r="V7" s="12">
        <v>392.28</v>
      </c>
      <c r="W7" s="14">
        <f t="shared" si="3"/>
        <v>392.28</v>
      </c>
      <c r="X7" s="14">
        <f t="shared" si="4"/>
        <v>2042.76</v>
      </c>
      <c r="Y7" s="32"/>
    </row>
    <row r="8" spans="1:25" ht="18" customHeight="1">
      <c r="A8" s="11">
        <v>44139</v>
      </c>
      <c r="B8" s="12">
        <v>512.35</v>
      </c>
      <c r="C8" s="13">
        <v>124.5</v>
      </c>
      <c r="D8" s="12"/>
      <c r="E8" s="14">
        <f t="shared" si="0"/>
        <v>636.85</v>
      </c>
      <c r="F8" s="12">
        <v>88.12</v>
      </c>
      <c r="G8" s="12">
        <v>28.27</v>
      </c>
      <c r="H8" s="12">
        <v>55.69</v>
      </c>
      <c r="I8" s="12">
        <v>8.43</v>
      </c>
      <c r="J8" s="14">
        <f t="shared" si="1"/>
        <v>64.12</v>
      </c>
      <c r="K8" s="12">
        <v>1.53</v>
      </c>
      <c r="L8" s="12">
        <v>90.94</v>
      </c>
      <c r="M8" s="12"/>
      <c r="N8" s="14">
        <f>SUM(K8:M8)</f>
        <v>92.47</v>
      </c>
      <c r="O8" s="12">
        <v>92.11</v>
      </c>
      <c r="P8" s="12"/>
      <c r="Q8" s="12">
        <v>135.16</v>
      </c>
      <c r="R8" s="14">
        <f t="shared" si="2"/>
        <v>135.16</v>
      </c>
      <c r="S8" s="12">
        <v>49.28</v>
      </c>
      <c r="T8" s="12">
        <v>297.52</v>
      </c>
      <c r="U8" s="12"/>
      <c r="V8" s="12">
        <v>471.8</v>
      </c>
      <c r="W8" s="14">
        <f t="shared" si="3"/>
        <v>471.8</v>
      </c>
      <c r="X8" s="14">
        <f t="shared" si="4"/>
        <v>1955.6999999999998</v>
      </c>
      <c r="Y8" s="32"/>
    </row>
    <row r="9" spans="1:25" ht="18" customHeight="1">
      <c r="A9" s="11">
        <v>44140</v>
      </c>
      <c r="B9" s="12">
        <v>525.27</v>
      </c>
      <c r="C9" s="13">
        <v>130.86</v>
      </c>
      <c r="D9" s="12"/>
      <c r="E9" s="14">
        <f t="shared" si="0"/>
        <v>656.13</v>
      </c>
      <c r="F9" s="12">
        <v>79.41</v>
      </c>
      <c r="G9" s="12">
        <v>23.35</v>
      </c>
      <c r="H9" s="12">
        <v>62.47</v>
      </c>
      <c r="I9" s="12">
        <v>6.57</v>
      </c>
      <c r="J9" s="14">
        <f t="shared" si="1"/>
        <v>69.03999999999999</v>
      </c>
      <c r="K9" s="12"/>
      <c r="L9" s="12">
        <v>106.7</v>
      </c>
      <c r="M9" s="12"/>
      <c r="N9" s="14">
        <f aca="true" t="shared" si="5" ref="N9:N21">SUM(L9:M9)</f>
        <v>106.7</v>
      </c>
      <c r="O9" s="12">
        <v>88.89</v>
      </c>
      <c r="P9" s="12"/>
      <c r="Q9" s="16">
        <v>152.61</v>
      </c>
      <c r="R9" s="14">
        <f t="shared" si="2"/>
        <v>152.61</v>
      </c>
      <c r="S9" s="12">
        <v>49.65</v>
      </c>
      <c r="T9" s="12">
        <v>336.23</v>
      </c>
      <c r="U9" s="12"/>
      <c r="V9" s="12">
        <v>468.3</v>
      </c>
      <c r="W9" s="14">
        <f t="shared" si="3"/>
        <v>468.3</v>
      </c>
      <c r="X9" s="14">
        <f t="shared" si="4"/>
        <v>2030.3100000000002</v>
      </c>
      <c r="Y9" s="32"/>
    </row>
    <row r="10" spans="1:25" ht="18" customHeight="1">
      <c r="A10" s="11">
        <v>44141</v>
      </c>
      <c r="B10" s="12">
        <v>507.24</v>
      </c>
      <c r="C10" s="12">
        <v>116.99</v>
      </c>
      <c r="D10" s="12"/>
      <c r="E10" s="14">
        <f t="shared" si="0"/>
        <v>624.23</v>
      </c>
      <c r="F10" s="12">
        <v>95.52</v>
      </c>
      <c r="G10" s="12">
        <v>29.13</v>
      </c>
      <c r="H10" s="12">
        <v>56.42</v>
      </c>
      <c r="I10" s="12">
        <v>20.67</v>
      </c>
      <c r="J10" s="14">
        <f t="shared" si="1"/>
        <v>77.09</v>
      </c>
      <c r="K10" s="12"/>
      <c r="L10" s="12">
        <v>101.98</v>
      </c>
      <c r="M10" s="12"/>
      <c r="N10" s="14">
        <f t="shared" si="5"/>
        <v>101.98</v>
      </c>
      <c r="O10" s="12">
        <v>95.18</v>
      </c>
      <c r="P10" s="12"/>
      <c r="Q10" s="12">
        <v>137.68</v>
      </c>
      <c r="R10" s="14">
        <f t="shared" si="2"/>
        <v>137.68</v>
      </c>
      <c r="S10" s="12">
        <v>50.17</v>
      </c>
      <c r="T10" s="12">
        <v>308.19</v>
      </c>
      <c r="U10" s="12"/>
      <c r="V10" s="12">
        <v>402.12</v>
      </c>
      <c r="W10" s="14">
        <f t="shared" si="3"/>
        <v>402.12</v>
      </c>
      <c r="X10" s="14">
        <f t="shared" si="4"/>
        <v>1921.29</v>
      </c>
      <c r="Y10" s="32"/>
    </row>
    <row r="11" spans="1:25" ht="18" customHeight="1">
      <c r="A11" s="11">
        <v>44142</v>
      </c>
      <c r="B11" s="16">
        <v>526.56</v>
      </c>
      <c r="C11" s="12">
        <v>129.15</v>
      </c>
      <c r="D11" s="12"/>
      <c r="E11" s="14">
        <f t="shared" si="0"/>
        <v>655.7099999999999</v>
      </c>
      <c r="F11" s="12">
        <v>77.92</v>
      </c>
      <c r="G11" s="12">
        <v>24.59</v>
      </c>
      <c r="H11" s="12">
        <v>61.68</v>
      </c>
      <c r="I11" s="12">
        <v>5.05</v>
      </c>
      <c r="J11" s="14">
        <f t="shared" si="1"/>
        <v>66.73</v>
      </c>
      <c r="K11" s="12"/>
      <c r="L11" s="12">
        <v>91.19</v>
      </c>
      <c r="M11" s="12"/>
      <c r="N11" s="14">
        <f t="shared" si="5"/>
        <v>91.19</v>
      </c>
      <c r="O11" s="12">
        <v>87.72</v>
      </c>
      <c r="P11" s="12"/>
      <c r="Q11" s="12">
        <v>154.14</v>
      </c>
      <c r="R11" s="14">
        <f t="shared" si="2"/>
        <v>154.14</v>
      </c>
      <c r="S11" s="12">
        <v>41.95</v>
      </c>
      <c r="T11" s="12">
        <v>315.51</v>
      </c>
      <c r="U11" s="12"/>
      <c r="V11" s="12">
        <v>431.44</v>
      </c>
      <c r="W11" s="14">
        <f t="shared" si="3"/>
        <v>431.44</v>
      </c>
      <c r="X11" s="14">
        <f t="shared" si="4"/>
        <v>1946.9</v>
      </c>
      <c r="Y11" s="32"/>
    </row>
    <row r="12" spans="1:25" ht="18" customHeight="1">
      <c r="A12" s="11">
        <v>44143</v>
      </c>
      <c r="B12" s="12">
        <v>498.62</v>
      </c>
      <c r="C12" s="12">
        <v>133.21</v>
      </c>
      <c r="D12" s="12"/>
      <c r="E12" s="14">
        <f t="shared" si="0"/>
        <v>631.83</v>
      </c>
      <c r="F12" s="12">
        <v>89.75</v>
      </c>
      <c r="G12" s="12">
        <v>20.95</v>
      </c>
      <c r="H12" s="12">
        <v>53.99</v>
      </c>
      <c r="I12" s="12">
        <v>5.19</v>
      </c>
      <c r="J12" s="14">
        <f t="shared" si="1"/>
        <v>59.18</v>
      </c>
      <c r="K12" s="12"/>
      <c r="L12" s="12">
        <v>106.82</v>
      </c>
      <c r="M12" s="12"/>
      <c r="N12" s="14">
        <f t="shared" si="5"/>
        <v>106.82</v>
      </c>
      <c r="O12" s="12">
        <v>96.07</v>
      </c>
      <c r="P12" s="12"/>
      <c r="Q12" s="12">
        <v>137.38</v>
      </c>
      <c r="R12" s="14">
        <f t="shared" si="2"/>
        <v>137.38</v>
      </c>
      <c r="S12" s="12">
        <v>51.78</v>
      </c>
      <c r="T12" s="12">
        <v>294.3</v>
      </c>
      <c r="U12" s="12"/>
      <c r="V12" s="12">
        <v>373.98</v>
      </c>
      <c r="W12" s="14">
        <f t="shared" si="3"/>
        <v>373.98</v>
      </c>
      <c r="X12" s="14">
        <f t="shared" si="4"/>
        <v>1862.04</v>
      </c>
      <c r="Y12" s="32"/>
    </row>
    <row r="13" spans="1:25" ht="18" customHeight="1">
      <c r="A13" s="11">
        <v>44144</v>
      </c>
      <c r="B13" s="12">
        <v>567.95</v>
      </c>
      <c r="C13" s="12">
        <v>147.38</v>
      </c>
      <c r="D13" s="12"/>
      <c r="E13" s="14">
        <f t="shared" si="0"/>
        <v>715.33</v>
      </c>
      <c r="F13" s="12">
        <v>95.11</v>
      </c>
      <c r="G13" s="16">
        <v>35.84</v>
      </c>
      <c r="H13" s="12">
        <v>69.61</v>
      </c>
      <c r="I13" s="12">
        <v>8.27</v>
      </c>
      <c r="J13" s="14">
        <f t="shared" si="1"/>
        <v>77.88</v>
      </c>
      <c r="K13" s="12"/>
      <c r="L13" s="12">
        <v>106.68</v>
      </c>
      <c r="M13" s="12"/>
      <c r="N13" s="14">
        <f t="shared" si="5"/>
        <v>106.68</v>
      </c>
      <c r="O13" s="12">
        <v>83.11</v>
      </c>
      <c r="P13" s="12"/>
      <c r="Q13" s="12">
        <v>161.03</v>
      </c>
      <c r="R13" s="14">
        <f t="shared" si="2"/>
        <v>161.03</v>
      </c>
      <c r="S13" s="12">
        <v>41.52</v>
      </c>
      <c r="T13" s="12">
        <v>278.13</v>
      </c>
      <c r="U13" s="12"/>
      <c r="V13" s="12">
        <v>433.12</v>
      </c>
      <c r="W13" s="14">
        <f t="shared" si="3"/>
        <v>433.12</v>
      </c>
      <c r="X13" s="14">
        <f t="shared" si="4"/>
        <v>2027.75</v>
      </c>
      <c r="Y13" s="32"/>
    </row>
    <row r="14" spans="1:25" ht="18" customHeight="1">
      <c r="A14" s="11">
        <v>44145</v>
      </c>
      <c r="B14" s="12">
        <v>485.5</v>
      </c>
      <c r="C14" s="12">
        <v>154.27</v>
      </c>
      <c r="D14" s="12"/>
      <c r="E14" s="14">
        <f t="shared" si="0"/>
        <v>639.77</v>
      </c>
      <c r="F14" s="12">
        <v>86.64</v>
      </c>
      <c r="G14" s="12">
        <v>32.96</v>
      </c>
      <c r="H14" s="12">
        <v>59.33</v>
      </c>
      <c r="I14" s="12">
        <v>8.14</v>
      </c>
      <c r="J14" s="14">
        <f t="shared" si="1"/>
        <v>67.47</v>
      </c>
      <c r="K14" s="12">
        <v>5.03</v>
      </c>
      <c r="L14" s="12">
        <v>108.28</v>
      </c>
      <c r="M14" s="12"/>
      <c r="N14" s="14">
        <f t="shared" si="5"/>
        <v>108.28</v>
      </c>
      <c r="O14" s="12">
        <v>100.15</v>
      </c>
      <c r="P14" s="12"/>
      <c r="Q14" s="12">
        <v>155.75</v>
      </c>
      <c r="R14" s="14">
        <f t="shared" si="2"/>
        <v>155.75</v>
      </c>
      <c r="S14" s="12">
        <v>48.38</v>
      </c>
      <c r="T14" s="12">
        <v>324.17</v>
      </c>
      <c r="U14" s="12"/>
      <c r="V14" s="12">
        <v>440.44</v>
      </c>
      <c r="W14" s="14">
        <f t="shared" si="3"/>
        <v>440.44</v>
      </c>
      <c r="X14" s="14">
        <f t="shared" si="4"/>
        <v>2009.0400000000002</v>
      </c>
      <c r="Y14" s="32"/>
    </row>
    <row r="15" spans="1:25" ht="18" customHeight="1">
      <c r="A15" s="11">
        <v>44146</v>
      </c>
      <c r="B15" s="12">
        <v>499.48</v>
      </c>
      <c r="C15" s="12">
        <v>153.78</v>
      </c>
      <c r="D15" s="12"/>
      <c r="E15" s="14">
        <f t="shared" si="0"/>
        <v>653.26</v>
      </c>
      <c r="F15" s="12">
        <v>83.91</v>
      </c>
      <c r="G15" s="12">
        <v>29.01</v>
      </c>
      <c r="H15" s="12">
        <v>66.44</v>
      </c>
      <c r="I15" s="12">
        <v>22.68</v>
      </c>
      <c r="J15" s="14">
        <f t="shared" si="1"/>
        <v>89.12</v>
      </c>
      <c r="K15" s="12">
        <v>11.73</v>
      </c>
      <c r="L15" s="12">
        <v>97.19</v>
      </c>
      <c r="M15" s="12"/>
      <c r="N15" s="14">
        <f>SUM(K15:M15)</f>
        <v>108.92</v>
      </c>
      <c r="O15" s="12">
        <v>102.96</v>
      </c>
      <c r="P15" s="12"/>
      <c r="Q15" s="12">
        <v>140.96</v>
      </c>
      <c r="R15" s="14">
        <f t="shared" si="2"/>
        <v>140.96</v>
      </c>
      <c r="S15" s="12">
        <v>55.77</v>
      </c>
      <c r="T15" s="12">
        <v>302.39</v>
      </c>
      <c r="U15" s="12"/>
      <c r="V15" s="12">
        <v>410.06</v>
      </c>
      <c r="W15" s="14">
        <f t="shared" si="3"/>
        <v>410.06</v>
      </c>
      <c r="X15" s="14">
        <f t="shared" si="4"/>
        <v>1976.3599999999997</v>
      </c>
      <c r="Y15" s="12"/>
    </row>
    <row r="16" spans="1:25" ht="18" customHeight="1">
      <c r="A16" s="17">
        <v>44147</v>
      </c>
      <c r="B16" s="12">
        <v>486.01</v>
      </c>
      <c r="C16" s="12">
        <v>171.58</v>
      </c>
      <c r="D16" s="12"/>
      <c r="E16" s="14">
        <f t="shared" si="0"/>
        <v>657.59</v>
      </c>
      <c r="F16" s="12">
        <v>88.67</v>
      </c>
      <c r="G16" s="12">
        <v>31.28</v>
      </c>
      <c r="H16" s="12">
        <v>55.2</v>
      </c>
      <c r="I16" s="12">
        <v>7.33</v>
      </c>
      <c r="J16" s="14">
        <f t="shared" si="1"/>
        <v>62.53</v>
      </c>
      <c r="K16" s="12">
        <v>2.03</v>
      </c>
      <c r="L16" s="12">
        <v>84.46</v>
      </c>
      <c r="M16" s="12"/>
      <c r="N16" s="14">
        <f t="shared" si="5"/>
        <v>84.46</v>
      </c>
      <c r="O16" s="12">
        <v>89.87</v>
      </c>
      <c r="P16" s="12"/>
      <c r="Q16" s="12">
        <v>138.56</v>
      </c>
      <c r="R16" s="14">
        <f t="shared" si="2"/>
        <v>138.56</v>
      </c>
      <c r="S16" s="12">
        <v>43.84</v>
      </c>
      <c r="T16" s="12">
        <v>301.67</v>
      </c>
      <c r="U16" s="12"/>
      <c r="V16" s="12">
        <v>404</v>
      </c>
      <c r="W16" s="14">
        <f t="shared" si="3"/>
        <v>404</v>
      </c>
      <c r="X16" s="14">
        <f t="shared" si="4"/>
        <v>1904.5</v>
      </c>
      <c r="Y16" s="12"/>
    </row>
    <row r="17" spans="1:25" ht="18" customHeight="1">
      <c r="A17" s="11">
        <v>44148</v>
      </c>
      <c r="B17" s="12">
        <v>493.52</v>
      </c>
      <c r="C17" s="12">
        <v>159.65</v>
      </c>
      <c r="D17" s="12"/>
      <c r="E17" s="14">
        <f t="shared" si="0"/>
        <v>653.17</v>
      </c>
      <c r="F17" s="12">
        <v>92.61</v>
      </c>
      <c r="G17" s="12">
        <v>27.48</v>
      </c>
      <c r="H17" s="12">
        <v>58.02</v>
      </c>
      <c r="I17" s="12">
        <v>8.42</v>
      </c>
      <c r="J17" s="14">
        <f t="shared" si="1"/>
        <v>66.44</v>
      </c>
      <c r="K17" s="12"/>
      <c r="L17" s="12">
        <v>118.11</v>
      </c>
      <c r="M17" s="12"/>
      <c r="N17" s="14">
        <f t="shared" si="5"/>
        <v>118.11</v>
      </c>
      <c r="O17" s="12">
        <v>85.92</v>
      </c>
      <c r="P17" s="12"/>
      <c r="Q17" s="12">
        <v>172.9</v>
      </c>
      <c r="R17" s="14">
        <f t="shared" si="2"/>
        <v>172.9</v>
      </c>
      <c r="S17" s="12">
        <v>47.86</v>
      </c>
      <c r="T17" s="12">
        <v>303.08</v>
      </c>
      <c r="U17" s="12"/>
      <c r="V17" s="12">
        <v>438.5</v>
      </c>
      <c r="W17" s="14">
        <f t="shared" si="3"/>
        <v>438.5</v>
      </c>
      <c r="X17" s="14">
        <f t="shared" si="4"/>
        <v>2006.07</v>
      </c>
      <c r="Y17" s="12"/>
    </row>
    <row r="18" spans="1:25" ht="18" customHeight="1">
      <c r="A18" s="11">
        <v>44149</v>
      </c>
      <c r="B18" s="12">
        <v>517.96</v>
      </c>
      <c r="C18" s="12">
        <v>157.79</v>
      </c>
      <c r="D18" s="12"/>
      <c r="E18" s="14">
        <f t="shared" si="0"/>
        <v>675.75</v>
      </c>
      <c r="F18" s="12">
        <v>59.25</v>
      </c>
      <c r="G18" s="12">
        <v>26.32</v>
      </c>
      <c r="H18" s="12">
        <v>47.3</v>
      </c>
      <c r="I18" s="12">
        <v>15.22</v>
      </c>
      <c r="J18" s="14">
        <f t="shared" si="1"/>
        <v>62.519999999999996</v>
      </c>
      <c r="K18" s="12"/>
      <c r="L18" s="12">
        <v>85.15</v>
      </c>
      <c r="M18" s="12"/>
      <c r="N18" s="14">
        <f t="shared" si="5"/>
        <v>85.15</v>
      </c>
      <c r="O18" s="12">
        <v>94.07</v>
      </c>
      <c r="P18" s="12"/>
      <c r="Q18" s="12">
        <v>150.5</v>
      </c>
      <c r="R18" s="14">
        <f t="shared" si="2"/>
        <v>150.5</v>
      </c>
      <c r="S18" s="12">
        <v>42.55</v>
      </c>
      <c r="T18" s="12">
        <v>302.55</v>
      </c>
      <c r="U18" s="12"/>
      <c r="V18" s="12">
        <v>395.3</v>
      </c>
      <c r="W18" s="14">
        <f t="shared" si="3"/>
        <v>395.3</v>
      </c>
      <c r="X18" s="14">
        <f t="shared" si="4"/>
        <v>1893.9599999999998</v>
      </c>
      <c r="Y18" s="12"/>
    </row>
    <row r="19" spans="1:25" ht="18" customHeight="1">
      <c r="A19" s="11">
        <v>44150</v>
      </c>
      <c r="B19" s="12">
        <v>514.72</v>
      </c>
      <c r="C19" s="12">
        <v>154.31</v>
      </c>
      <c r="D19" s="12"/>
      <c r="E19" s="14">
        <f t="shared" si="0"/>
        <v>669.03</v>
      </c>
      <c r="F19" s="12">
        <v>76.89</v>
      </c>
      <c r="G19" s="12">
        <v>31.3</v>
      </c>
      <c r="H19" s="12">
        <v>62.57</v>
      </c>
      <c r="I19" s="12">
        <v>8.12</v>
      </c>
      <c r="J19" s="14">
        <f t="shared" si="1"/>
        <v>70.69</v>
      </c>
      <c r="K19" s="12"/>
      <c r="L19" s="12">
        <v>100.88</v>
      </c>
      <c r="M19" s="12"/>
      <c r="N19" s="14">
        <f t="shared" si="5"/>
        <v>100.88</v>
      </c>
      <c r="O19" s="12">
        <v>92.86</v>
      </c>
      <c r="P19" s="12"/>
      <c r="Q19" s="12">
        <v>152.92</v>
      </c>
      <c r="R19" s="14">
        <f t="shared" si="2"/>
        <v>152.92</v>
      </c>
      <c r="S19" s="12">
        <v>76.49</v>
      </c>
      <c r="T19" s="12">
        <v>328.36</v>
      </c>
      <c r="U19" s="12"/>
      <c r="V19" s="12">
        <v>460.96</v>
      </c>
      <c r="W19" s="14">
        <f t="shared" si="3"/>
        <v>460.96</v>
      </c>
      <c r="X19" s="14">
        <v>2060.38</v>
      </c>
      <c r="Y19" s="12"/>
    </row>
    <row r="20" spans="1:28" ht="18" customHeight="1">
      <c r="A20" s="11">
        <v>44151</v>
      </c>
      <c r="B20" s="12">
        <v>544.08</v>
      </c>
      <c r="C20" s="12">
        <v>175.22</v>
      </c>
      <c r="D20" s="12"/>
      <c r="E20" s="14">
        <f t="shared" si="0"/>
        <v>719.3000000000001</v>
      </c>
      <c r="F20" s="12">
        <v>122.3</v>
      </c>
      <c r="G20" s="12">
        <v>35.62</v>
      </c>
      <c r="H20" s="12">
        <v>59.53</v>
      </c>
      <c r="I20" s="12">
        <v>13.87</v>
      </c>
      <c r="J20" s="14">
        <f t="shared" si="1"/>
        <v>73.4</v>
      </c>
      <c r="K20" s="12"/>
      <c r="L20" s="12">
        <v>92.23</v>
      </c>
      <c r="M20" s="12"/>
      <c r="N20" s="14">
        <f t="shared" si="5"/>
        <v>92.23</v>
      </c>
      <c r="O20" s="12">
        <v>99.19</v>
      </c>
      <c r="P20" s="12"/>
      <c r="Q20" s="12">
        <v>147.81</v>
      </c>
      <c r="R20" s="14">
        <f t="shared" si="2"/>
        <v>147.81</v>
      </c>
      <c r="S20" s="12">
        <v>58.55</v>
      </c>
      <c r="T20" s="12">
        <v>328.38</v>
      </c>
      <c r="U20" s="12"/>
      <c r="V20" s="12">
        <v>472.68</v>
      </c>
      <c r="W20" s="14">
        <f t="shared" si="3"/>
        <v>472.68</v>
      </c>
      <c r="X20" s="14">
        <v>2149.46</v>
      </c>
      <c r="Y20" s="12"/>
      <c r="AB20" s="33" t="s">
        <v>21</v>
      </c>
    </row>
    <row r="21" spans="1:25" ht="18" customHeight="1">
      <c r="A21" s="11">
        <v>44152</v>
      </c>
      <c r="B21" s="12">
        <v>505.59</v>
      </c>
      <c r="C21" s="12">
        <v>166.55</v>
      </c>
      <c r="D21" s="12"/>
      <c r="E21" s="14">
        <f t="shared" si="0"/>
        <v>672.14</v>
      </c>
      <c r="F21" s="12">
        <v>103.62</v>
      </c>
      <c r="G21" s="12">
        <v>23.69</v>
      </c>
      <c r="H21" s="12">
        <v>53.83</v>
      </c>
      <c r="I21" s="12">
        <v>16.83</v>
      </c>
      <c r="J21" s="14">
        <f t="shared" si="1"/>
        <v>70.66</v>
      </c>
      <c r="K21" s="12"/>
      <c r="L21" s="12">
        <v>109.17</v>
      </c>
      <c r="M21" s="12"/>
      <c r="N21" s="14">
        <f t="shared" si="5"/>
        <v>109.17</v>
      </c>
      <c r="O21" s="12">
        <v>103.83</v>
      </c>
      <c r="P21" s="12"/>
      <c r="Q21" s="12">
        <v>175.58</v>
      </c>
      <c r="R21" s="14">
        <f t="shared" si="2"/>
        <v>175.58</v>
      </c>
      <c r="S21" s="12">
        <v>35.22</v>
      </c>
      <c r="T21" s="12">
        <v>318.32</v>
      </c>
      <c r="U21" s="12"/>
      <c r="V21" s="12">
        <v>412.12</v>
      </c>
      <c r="W21" s="14">
        <f t="shared" si="3"/>
        <v>412.12</v>
      </c>
      <c r="X21" s="14">
        <v>2024.35</v>
      </c>
      <c r="Y21" s="12"/>
    </row>
    <row r="22" spans="1:25" ht="18" customHeight="1">
      <c r="A22" s="11">
        <v>44153</v>
      </c>
      <c r="B22" s="12">
        <v>608.9</v>
      </c>
      <c r="C22" s="12">
        <v>166.44</v>
      </c>
      <c r="D22" s="12"/>
      <c r="E22" s="14">
        <f t="shared" si="0"/>
        <v>775.3399999999999</v>
      </c>
      <c r="F22" s="12">
        <v>102.01</v>
      </c>
      <c r="G22" s="12">
        <v>36.25</v>
      </c>
      <c r="H22" s="12">
        <v>52.22</v>
      </c>
      <c r="I22" s="12">
        <v>9.14</v>
      </c>
      <c r="J22" s="14">
        <f t="shared" si="1"/>
        <v>61.36</v>
      </c>
      <c r="K22" s="12">
        <v>2.61</v>
      </c>
      <c r="L22" s="12">
        <v>97.54</v>
      </c>
      <c r="M22" s="12"/>
      <c r="N22" s="14">
        <f>SUM(K22:M22)</f>
        <v>100.15</v>
      </c>
      <c r="O22" s="12">
        <v>94.91</v>
      </c>
      <c r="P22" s="12"/>
      <c r="Q22" s="12">
        <v>143.8</v>
      </c>
      <c r="R22" s="14">
        <f t="shared" si="2"/>
        <v>143.8</v>
      </c>
      <c r="S22" s="12">
        <v>45.72</v>
      </c>
      <c r="T22" s="12">
        <v>282.54</v>
      </c>
      <c r="U22" s="12"/>
      <c r="V22" s="12">
        <v>435.96</v>
      </c>
      <c r="W22" s="14">
        <f t="shared" si="3"/>
        <v>435.96</v>
      </c>
      <c r="X22" s="14">
        <v>2078.04</v>
      </c>
      <c r="Y22" s="12"/>
    </row>
    <row r="23" spans="1:25" ht="18" customHeight="1">
      <c r="A23" s="17">
        <v>44154</v>
      </c>
      <c r="B23" s="12">
        <v>560.61</v>
      </c>
      <c r="C23" s="12">
        <v>170.15</v>
      </c>
      <c r="D23" s="12"/>
      <c r="E23" s="14">
        <f t="shared" si="0"/>
        <v>730.76</v>
      </c>
      <c r="F23" s="12">
        <v>89.51</v>
      </c>
      <c r="G23" s="12">
        <v>33.98</v>
      </c>
      <c r="H23" s="12">
        <v>60.6</v>
      </c>
      <c r="I23" s="12">
        <v>9.02</v>
      </c>
      <c r="J23" s="14">
        <f t="shared" si="1"/>
        <v>69.62</v>
      </c>
      <c r="K23" s="12">
        <v>3.74</v>
      </c>
      <c r="L23" s="12">
        <v>110.83</v>
      </c>
      <c r="M23" s="12"/>
      <c r="N23" s="14">
        <f>SUM(K23:M23)</f>
        <v>114.57</v>
      </c>
      <c r="O23" s="12">
        <v>100.99</v>
      </c>
      <c r="P23" s="12"/>
      <c r="Q23" s="12">
        <v>166.34</v>
      </c>
      <c r="R23" s="14">
        <f t="shared" si="2"/>
        <v>166.34</v>
      </c>
      <c r="S23" s="12">
        <v>59.66</v>
      </c>
      <c r="T23" s="12">
        <v>341.39</v>
      </c>
      <c r="U23" s="12"/>
      <c r="V23" s="12">
        <v>455.36</v>
      </c>
      <c r="W23" s="14">
        <f t="shared" si="3"/>
        <v>455.36</v>
      </c>
      <c r="X23" s="14">
        <v>2162.18</v>
      </c>
      <c r="Y23" s="12"/>
    </row>
    <row r="24" spans="1:25" ht="18" customHeight="1">
      <c r="A24" s="11">
        <v>44155</v>
      </c>
      <c r="B24" s="12">
        <v>552.17</v>
      </c>
      <c r="C24" s="12">
        <v>171.94</v>
      </c>
      <c r="D24" s="12"/>
      <c r="E24" s="14">
        <f t="shared" si="0"/>
        <v>724.1099999999999</v>
      </c>
      <c r="F24" s="12">
        <v>108.05</v>
      </c>
      <c r="G24" s="12">
        <v>34.62</v>
      </c>
      <c r="H24" s="12">
        <v>74.46</v>
      </c>
      <c r="I24" s="12">
        <v>15.94</v>
      </c>
      <c r="J24" s="14">
        <f t="shared" si="1"/>
        <v>90.39999999999999</v>
      </c>
      <c r="K24" s="12">
        <v>2.07</v>
      </c>
      <c r="L24" s="12">
        <v>97.09</v>
      </c>
      <c r="M24" s="12"/>
      <c r="N24" s="14">
        <f>SUM(K24:M24)</f>
        <v>99.16</v>
      </c>
      <c r="O24" s="12">
        <v>108</v>
      </c>
      <c r="P24" s="12"/>
      <c r="Q24" s="12">
        <v>218.31</v>
      </c>
      <c r="R24" s="14">
        <f t="shared" si="2"/>
        <v>218.31</v>
      </c>
      <c r="S24" s="12">
        <v>58.93</v>
      </c>
      <c r="T24" s="12">
        <v>364.29</v>
      </c>
      <c r="U24" s="12"/>
      <c r="V24" s="12">
        <v>520.94</v>
      </c>
      <c r="W24" s="14">
        <f t="shared" si="3"/>
        <v>520.94</v>
      </c>
      <c r="X24" s="14">
        <v>2326.81</v>
      </c>
      <c r="Y24" s="12"/>
    </row>
    <row r="25" spans="1:29" ht="18" customHeight="1">
      <c r="A25" s="11">
        <v>44156</v>
      </c>
      <c r="B25" s="18">
        <v>477.44</v>
      </c>
      <c r="C25" s="18">
        <v>160.11</v>
      </c>
      <c r="D25" s="18"/>
      <c r="E25" s="19">
        <f t="shared" si="0"/>
        <v>637.55</v>
      </c>
      <c r="F25" s="18">
        <v>94.15</v>
      </c>
      <c r="G25" s="18">
        <v>20.85</v>
      </c>
      <c r="H25" s="18">
        <v>57.08</v>
      </c>
      <c r="I25" s="18">
        <v>7.95</v>
      </c>
      <c r="J25" s="19">
        <f t="shared" si="1"/>
        <v>65.03</v>
      </c>
      <c r="K25" s="18">
        <v>2.53</v>
      </c>
      <c r="L25" s="18">
        <v>93.27</v>
      </c>
      <c r="M25" s="18"/>
      <c r="N25" s="19">
        <f>SUM(K25:M25)</f>
        <v>95.8</v>
      </c>
      <c r="O25" s="18">
        <v>83.65</v>
      </c>
      <c r="P25" s="18"/>
      <c r="Q25" s="18">
        <v>159.13</v>
      </c>
      <c r="R25" s="19">
        <f t="shared" si="2"/>
        <v>159.13</v>
      </c>
      <c r="S25" s="18">
        <v>65.5</v>
      </c>
      <c r="T25" s="18">
        <v>278.27</v>
      </c>
      <c r="U25" s="18"/>
      <c r="V25" s="18">
        <v>454.36</v>
      </c>
      <c r="W25" s="19">
        <f t="shared" si="3"/>
        <v>454.36</v>
      </c>
      <c r="X25" s="14">
        <v>1954.29</v>
      </c>
      <c r="Y25" s="34"/>
      <c r="Z25" s="33" t="s">
        <v>22</v>
      </c>
      <c r="AA25" s="33"/>
      <c r="AB25" s="33"/>
      <c r="AC25" s="33"/>
    </row>
    <row r="26" spans="1:25" ht="18" customHeight="1">
      <c r="A26" s="11">
        <v>44157</v>
      </c>
      <c r="B26" s="12">
        <v>447.65</v>
      </c>
      <c r="C26" s="12">
        <v>168.15</v>
      </c>
      <c r="D26" s="12"/>
      <c r="E26" s="14">
        <f t="shared" si="0"/>
        <v>615.8</v>
      </c>
      <c r="F26" s="12">
        <v>87.69</v>
      </c>
      <c r="G26" s="12">
        <v>25.95</v>
      </c>
      <c r="H26" s="12">
        <v>52.42</v>
      </c>
      <c r="I26" s="12">
        <v>7.14</v>
      </c>
      <c r="J26" s="14">
        <f t="shared" si="1"/>
        <v>59.56</v>
      </c>
      <c r="K26" s="12"/>
      <c r="L26" s="12">
        <v>78.14</v>
      </c>
      <c r="M26" s="12"/>
      <c r="N26" s="14">
        <f>SUM(L26:M26)</f>
        <v>78.14</v>
      </c>
      <c r="O26" s="12">
        <v>87.92</v>
      </c>
      <c r="P26" s="12"/>
      <c r="Q26" s="12">
        <v>146.51</v>
      </c>
      <c r="R26" s="14">
        <f t="shared" si="2"/>
        <v>146.51</v>
      </c>
      <c r="S26" s="12">
        <v>31.69</v>
      </c>
      <c r="T26" s="12">
        <v>300.72</v>
      </c>
      <c r="U26" s="12"/>
      <c r="V26" s="12">
        <v>373.58</v>
      </c>
      <c r="W26" s="14">
        <f t="shared" si="3"/>
        <v>373.58</v>
      </c>
      <c r="X26" s="14">
        <v>1807.56</v>
      </c>
      <c r="Y26" s="35"/>
    </row>
    <row r="27" spans="1:25" ht="18" customHeight="1">
      <c r="A27" s="11">
        <v>44158</v>
      </c>
      <c r="B27" s="12">
        <v>496.61</v>
      </c>
      <c r="C27" s="12">
        <v>221.9</v>
      </c>
      <c r="D27" s="12"/>
      <c r="E27" s="14">
        <f t="shared" si="0"/>
        <v>718.51</v>
      </c>
      <c r="F27" s="12">
        <v>101.02</v>
      </c>
      <c r="G27" s="12">
        <v>40.86</v>
      </c>
      <c r="H27" s="12">
        <v>82.53</v>
      </c>
      <c r="I27" s="12">
        <v>18.24</v>
      </c>
      <c r="J27" s="14">
        <f t="shared" si="1"/>
        <v>100.77</v>
      </c>
      <c r="K27" s="21"/>
      <c r="L27" s="12">
        <v>93.55</v>
      </c>
      <c r="M27" s="12"/>
      <c r="N27" s="14">
        <f>SUM(L27:M27)</f>
        <v>93.55</v>
      </c>
      <c r="O27" s="12">
        <v>100.37</v>
      </c>
      <c r="P27" s="12"/>
      <c r="Q27" s="12">
        <v>176.54</v>
      </c>
      <c r="R27" s="14">
        <f t="shared" si="2"/>
        <v>176.54</v>
      </c>
      <c r="S27" s="12">
        <v>50.64</v>
      </c>
      <c r="T27" s="12">
        <v>349.07</v>
      </c>
      <c r="U27" s="12"/>
      <c r="V27" s="12">
        <v>487.64</v>
      </c>
      <c r="W27" s="14">
        <f t="shared" si="3"/>
        <v>487.64</v>
      </c>
      <c r="X27" s="14">
        <v>2218.97</v>
      </c>
      <c r="Y27" s="12"/>
    </row>
    <row r="28" spans="1:25" ht="18" customHeight="1">
      <c r="A28" s="11">
        <v>44159</v>
      </c>
      <c r="B28" s="12">
        <v>434.31</v>
      </c>
      <c r="C28" s="12">
        <v>162.04</v>
      </c>
      <c r="D28" s="12"/>
      <c r="E28" s="14">
        <f t="shared" si="0"/>
        <v>596.35</v>
      </c>
      <c r="F28" s="12">
        <v>80.83</v>
      </c>
      <c r="G28" s="12">
        <v>21.91</v>
      </c>
      <c r="H28" s="12">
        <v>54.62</v>
      </c>
      <c r="I28" s="12">
        <v>14.47</v>
      </c>
      <c r="J28" s="14">
        <f t="shared" si="1"/>
        <v>69.09</v>
      </c>
      <c r="K28" s="12">
        <v>2.87</v>
      </c>
      <c r="L28" s="12">
        <v>92.12</v>
      </c>
      <c r="M28" s="12"/>
      <c r="N28" s="14">
        <f>SUM(K28:M28)</f>
        <v>94.99000000000001</v>
      </c>
      <c r="O28" s="12">
        <v>88.06</v>
      </c>
      <c r="P28" s="12"/>
      <c r="Q28" s="12">
        <v>151.82</v>
      </c>
      <c r="R28" s="14">
        <f t="shared" si="2"/>
        <v>151.82</v>
      </c>
      <c r="S28" s="12">
        <v>46.68</v>
      </c>
      <c r="T28" s="12">
        <v>291.47</v>
      </c>
      <c r="U28" s="12"/>
      <c r="V28" s="12">
        <v>458.78</v>
      </c>
      <c r="W28" s="14">
        <f t="shared" si="3"/>
        <v>458.78</v>
      </c>
      <c r="X28" s="14">
        <v>1899.98</v>
      </c>
      <c r="Y28" s="12"/>
    </row>
    <row r="29" spans="1:25" ht="18" customHeight="1">
      <c r="A29" s="11">
        <v>44160</v>
      </c>
      <c r="B29" s="12">
        <v>435.4</v>
      </c>
      <c r="C29" s="12">
        <v>148.41</v>
      </c>
      <c r="D29" s="12"/>
      <c r="E29" s="14">
        <f t="shared" si="0"/>
        <v>583.81</v>
      </c>
      <c r="F29" s="12">
        <v>81.27</v>
      </c>
      <c r="G29" s="12">
        <v>30.92</v>
      </c>
      <c r="H29" s="12">
        <v>66.39</v>
      </c>
      <c r="I29" s="12">
        <v>9.14</v>
      </c>
      <c r="J29" s="14">
        <f t="shared" si="1"/>
        <v>75.53</v>
      </c>
      <c r="K29" s="21"/>
      <c r="L29" s="12">
        <v>99.7</v>
      </c>
      <c r="M29" s="12"/>
      <c r="N29" s="14">
        <f>SUM(L29:M29)</f>
        <v>99.7</v>
      </c>
      <c r="O29" s="12">
        <v>76.37</v>
      </c>
      <c r="P29" s="12"/>
      <c r="Q29" s="12">
        <v>172.18</v>
      </c>
      <c r="R29" s="14">
        <f t="shared" si="2"/>
        <v>172.18</v>
      </c>
      <c r="S29" s="12">
        <v>75.69</v>
      </c>
      <c r="T29" s="12">
        <v>346.33</v>
      </c>
      <c r="U29" s="12"/>
      <c r="V29" s="12">
        <v>459.02</v>
      </c>
      <c r="W29" s="14">
        <f t="shared" si="3"/>
        <v>459.02</v>
      </c>
      <c r="X29" s="14">
        <v>2000.82</v>
      </c>
      <c r="Y29" s="12"/>
    </row>
    <row r="30" spans="1:25" ht="18" customHeight="1">
      <c r="A30" s="17">
        <v>44161</v>
      </c>
      <c r="B30" s="12">
        <v>438.14</v>
      </c>
      <c r="C30" s="12">
        <v>157.6</v>
      </c>
      <c r="D30" s="12"/>
      <c r="E30" s="14">
        <f t="shared" si="0"/>
        <v>595.74</v>
      </c>
      <c r="F30" s="12">
        <v>76.85</v>
      </c>
      <c r="G30" s="12">
        <v>23.71</v>
      </c>
      <c r="H30" s="12">
        <v>61.03</v>
      </c>
      <c r="I30" s="12">
        <v>7.97</v>
      </c>
      <c r="J30" s="14">
        <f t="shared" si="1"/>
        <v>69</v>
      </c>
      <c r="K30" s="12"/>
      <c r="L30" s="12">
        <v>89.27</v>
      </c>
      <c r="M30" s="12"/>
      <c r="N30" s="14">
        <f>SUM(L30:M30)</f>
        <v>89.27</v>
      </c>
      <c r="O30" s="12">
        <v>87.7</v>
      </c>
      <c r="P30" s="12"/>
      <c r="Q30" s="12">
        <v>125.71</v>
      </c>
      <c r="R30" s="14">
        <f t="shared" si="2"/>
        <v>125.71</v>
      </c>
      <c r="S30" s="12">
        <v>25.17</v>
      </c>
      <c r="T30" s="12">
        <v>242.44</v>
      </c>
      <c r="U30" s="12"/>
      <c r="V30" s="12">
        <v>434.5</v>
      </c>
      <c r="W30" s="14">
        <f t="shared" si="3"/>
        <v>434.5</v>
      </c>
      <c r="X30" s="14">
        <v>1770.09</v>
      </c>
      <c r="Y30" s="12"/>
    </row>
    <row r="31" spans="1:25" ht="18" customHeight="1">
      <c r="A31" s="11">
        <v>44162</v>
      </c>
      <c r="B31" s="12">
        <v>463.63</v>
      </c>
      <c r="C31" s="12">
        <v>168.63</v>
      </c>
      <c r="D31" s="12"/>
      <c r="E31" s="14">
        <f t="shared" si="0"/>
        <v>632.26</v>
      </c>
      <c r="F31" s="12">
        <v>88.59</v>
      </c>
      <c r="G31" s="12">
        <v>23.13</v>
      </c>
      <c r="H31" s="12">
        <v>43.94</v>
      </c>
      <c r="I31" s="12">
        <v>9.04</v>
      </c>
      <c r="J31" s="14">
        <f t="shared" si="1"/>
        <v>52.98</v>
      </c>
      <c r="K31" s="12">
        <v>4.59</v>
      </c>
      <c r="L31" s="12">
        <v>84.86</v>
      </c>
      <c r="M31" s="12"/>
      <c r="N31" s="14">
        <f>SUM(K31:M31)</f>
        <v>89.45</v>
      </c>
      <c r="O31" s="12">
        <v>79.64</v>
      </c>
      <c r="P31" s="12"/>
      <c r="Q31" s="12">
        <v>130.62</v>
      </c>
      <c r="R31" s="14">
        <f t="shared" si="2"/>
        <v>130.62</v>
      </c>
      <c r="S31" s="12">
        <v>37.12</v>
      </c>
      <c r="T31" s="12">
        <v>294.02</v>
      </c>
      <c r="U31" s="12"/>
      <c r="V31" s="12">
        <v>408.84</v>
      </c>
      <c r="W31" s="14">
        <f t="shared" si="3"/>
        <v>408.84</v>
      </c>
      <c r="X31" s="14">
        <v>1836.65</v>
      </c>
      <c r="Y31" s="12"/>
    </row>
    <row r="32" spans="1:25" ht="18" customHeight="1">
      <c r="A32" s="11">
        <v>44163</v>
      </c>
      <c r="B32" s="12">
        <v>474.87</v>
      </c>
      <c r="C32" s="12">
        <v>176.79</v>
      </c>
      <c r="D32" s="12"/>
      <c r="E32" s="14">
        <f t="shared" si="0"/>
        <v>651.66</v>
      </c>
      <c r="F32" s="12">
        <v>86.44</v>
      </c>
      <c r="G32" s="12">
        <v>26.93</v>
      </c>
      <c r="H32" s="12">
        <v>77.58</v>
      </c>
      <c r="I32" s="12">
        <v>15.27</v>
      </c>
      <c r="J32" s="14">
        <f t="shared" si="1"/>
        <v>92.85</v>
      </c>
      <c r="K32" s="12">
        <v>2.09</v>
      </c>
      <c r="L32" s="12">
        <v>85.61</v>
      </c>
      <c r="M32" s="12"/>
      <c r="N32" s="14">
        <f>SUM(K32:M32)</f>
        <v>87.7</v>
      </c>
      <c r="O32" s="12">
        <v>88.53</v>
      </c>
      <c r="P32" s="12"/>
      <c r="Q32" s="12">
        <v>179.01</v>
      </c>
      <c r="R32" s="14">
        <f t="shared" si="2"/>
        <v>179.01</v>
      </c>
      <c r="S32" s="12">
        <v>68.62</v>
      </c>
      <c r="T32" s="12">
        <v>316.41</v>
      </c>
      <c r="U32" s="12"/>
      <c r="V32" s="12">
        <v>371.38</v>
      </c>
      <c r="W32" s="14">
        <f t="shared" si="3"/>
        <v>371.38</v>
      </c>
      <c r="X32" s="14">
        <v>1969.53</v>
      </c>
      <c r="Y32" s="20"/>
    </row>
    <row r="33" spans="1:25" ht="18" customHeight="1">
      <c r="A33" s="11">
        <v>44164</v>
      </c>
      <c r="B33" s="12">
        <v>436.2</v>
      </c>
      <c r="C33" s="12">
        <v>153.86</v>
      </c>
      <c r="D33" s="12"/>
      <c r="E33" s="14">
        <f t="shared" si="0"/>
        <v>590.06</v>
      </c>
      <c r="F33" s="12">
        <v>78.6</v>
      </c>
      <c r="G33" s="12">
        <v>27.83</v>
      </c>
      <c r="H33" s="12">
        <v>54.01</v>
      </c>
      <c r="I33" s="12">
        <v>15.54</v>
      </c>
      <c r="J33" s="14">
        <f t="shared" si="1"/>
        <v>69.55</v>
      </c>
      <c r="K33" s="12">
        <v>1.63</v>
      </c>
      <c r="L33" s="12">
        <v>96.82</v>
      </c>
      <c r="M33" s="12"/>
      <c r="N33" s="14">
        <f>SUM(K33:M33)</f>
        <v>98.44999999999999</v>
      </c>
      <c r="O33" s="12">
        <v>76.89</v>
      </c>
      <c r="P33" s="12"/>
      <c r="Q33" s="12">
        <v>167.55</v>
      </c>
      <c r="R33" s="14">
        <f t="shared" si="2"/>
        <v>167.55</v>
      </c>
      <c r="S33" s="12">
        <v>28.94</v>
      </c>
      <c r="T33" s="12">
        <v>309.22</v>
      </c>
      <c r="U33" s="12"/>
      <c r="V33" s="12">
        <v>487.1</v>
      </c>
      <c r="W33" s="14">
        <f t="shared" si="3"/>
        <v>487.1</v>
      </c>
      <c r="X33" s="14">
        <v>1934.19</v>
      </c>
      <c r="Y33" s="20"/>
    </row>
    <row r="34" spans="1:25" ht="18" customHeight="1">
      <c r="A34" s="11">
        <v>44165</v>
      </c>
      <c r="B34" s="12">
        <v>471.46</v>
      </c>
      <c r="C34" s="12">
        <v>165.71</v>
      </c>
      <c r="D34" s="12"/>
      <c r="E34" s="14">
        <f>SUM(B34:D34)</f>
        <v>637.17</v>
      </c>
      <c r="F34" s="12">
        <v>98.36</v>
      </c>
      <c r="G34" s="12">
        <v>32.15</v>
      </c>
      <c r="H34" s="12">
        <v>53.06</v>
      </c>
      <c r="I34" s="12">
        <v>7.59</v>
      </c>
      <c r="J34" s="14">
        <f>SUM(H34:I34)</f>
        <v>60.650000000000006</v>
      </c>
      <c r="K34" s="12"/>
      <c r="L34" s="12">
        <v>97.68</v>
      </c>
      <c r="M34" s="12"/>
      <c r="N34" s="14">
        <f>SUM(L34:M34)</f>
        <v>97.68</v>
      </c>
      <c r="O34" s="12">
        <v>102.55</v>
      </c>
      <c r="P34" s="12"/>
      <c r="Q34" s="12">
        <v>169.64</v>
      </c>
      <c r="R34" s="14">
        <f>SUM(Q34:Q34)</f>
        <v>169.64</v>
      </c>
      <c r="S34" s="12">
        <v>71.88</v>
      </c>
      <c r="T34" s="12">
        <v>340.51</v>
      </c>
      <c r="U34" s="12"/>
      <c r="V34" s="12">
        <v>416.66</v>
      </c>
      <c r="W34" s="14">
        <f>SUM(V34:V34)</f>
        <v>416.66</v>
      </c>
      <c r="X34" s="14">
        <v>2027.25</v>
      </c>
      <c r="Y34" s="20"/>
    </row>
    <row r="35" spans="1:25" ht="27" customHeight="1">
      <c r="A35" s="20" t="s">
        <v>19</v>
      </c>
      <c r="B35" s="12">
        <f>SUM(B5:B34)</f>
        <v>15092.57</v>
      </c>
      <c r="C35" s="12">
        <f>SUM(C5:C34)</f>
        <v>4685.58</v>
      </c>
      <c r="D35" s="12"/>
      <c r="E35" s="14">
        <f>SUM(E5:E34)</f>
        <v>19778.15</v>
      </c>
      <c r="F35" s="12">
        <f>SUM(F5:F34)</f>
        <v>2742.99</v>
      </c>
      <c r="G35" s="12">
        <f>SUM(G5:G34)</f>
        <v>856.7300000000001</v>
      </c>
      <c r="H35" s="12">
        <f>SUM(H5:H34)</f>
        <v>1791.69</v>
      </c>
      <c r="I35" s="12">
        <f>SUM(I5:I34)</f>
        <v>345.03</v>
      </c>
      <c r="J35" s="12">
        <f>SUM(J5:J34)</f>
        <v>2136.72</v>
      </c>
      <c r="K35" s="12">
        <f>SUM(K5:K34)</f>
        <v>42.45000000000001</v>
      </c>
      <c r="L35" s="12">
        <f>SUM(L5:L34)</f>
        <v>2976.13</v>
      </c>
      <c r="M35" s="12"/>
      <c r="N35" s="14">
        <f>SUM(K35:M35)</f>
        <v>3018.58</v>
      </c>
      <c r="O35" s="12">
        <f>SUM(O5:O34)</f>
        <v>2784.24</v>
      </c>
      <c r="P35" s="12"/>
      <c r="Q35" s="12">
        <f>SUM(Q5:Q34)</f>
        <v>4681.9000000000015</v>
      </c>
      <c r="R35" s="14">
        <f>SUM(R5:R34)</f>
        <v>4681.9000000000015</v>
      </c>
      <c r="S35" s="12">
        <f>SUM(S5:S34)</f>
        <v>1507.0700000000002</v>
      </c>
      <c r="T35" s="12">
        <f>SUM(T5:T34)</f>
        <v>9349.539999999999</v>
      </c>
      <c r="U35" s="12"/>
      <c r="V35" s="12">
        <f>SUM(V5:V34)</f>
        <v>13062.380000000001</v>
      </c>
      <c r="W35" s="14">
        <f>SUM(W5:W34)</f>
        <v>13062.380000000001</v>
      </c>
      <c r="X35" s="14">
        <f>SUM(X5:X34)</f>
        <v>59918.3</v>
      </c>
      <c r="Y35" s="12"/>
    </row>
    <row r="36" spans="2:24" ht="14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</sheetData>
  <sheetProtection/>
  <mergeCells count="9">
    <mergeCell ref="A1:Y1"/>
    <mergeCell ref="X2:Y2"/>
    <mergeCell ref="B3:E3"/>
    <mergeCell ref="H3:J3"/>
    <mergeCell ref="K3:N3"/>
    <mergeCell ref="P3:R3"/>
    <mergeCell ref="U3:W3"/>
    <mergeCell ref="X3:X4"/>
    <mergeCell ref="Y3:Y4"/>
  </mergeCells>
  <printOptions/>
  <pageMargins left="0.2361111111111111" right="0.03888888888888889" top="0.3145833333333333" bottom="1" header="0.19652777777777777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中国用户</dc:creator>
  <cp:keywords/>
  <dc:description/>
  <cp:lastModifiedBy>许迎菲</cp:lastModifiedBy>
  <dcterms:created xsi:type="dcterms:W3CDTF">2020-01-25T02:18:22Z</dcterms:created>
  <dcterms:modified xsi:type="dcterms:W3CDTF">2020-12-01T00:45:04Z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