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90" windowHeight="12465" activeTab="4"/>
  </bookViews>
  <sheets>
    <sheet name="第1页 第1表" sheetId="1" r:id="rId1"/>
    <sheet name="第2页 第1表" sheetId="2" r:id="rId2"/>
    <sheet name="第3页 第1表" sheetId="3" r:id="rId3"/>
    <sheet name="第4页 第1表" sheetId="4" r:id="rId4"/>
    <sheet name="第5页 第1表" sheetId="5" r:id="rId5"/>
    <sheet name="第6页 第1表" sheetId="6" r:id="rId6"/>
  </sheets>
  <calcPr calcId="144525"/>
</workbook>
</file>

<file path=xl/sharedStrings.xml><?xml version="1.0" encoding="utf-8"?>
<sst xmlns="http://schemas.openxmlformats.org/spreadsheetml/2006/main" count="421" uniqueCount="84">
  <si>
    <t>该数据系各市直牵头单位报送。</t>
  </si>
  <si>
    <t>全市1-9月份各县区暖民心行动进展情况表</t>
  </si>
  <si>
    <t>县区（园区）名</t>
  </si>
  <si>
    <t>就业促进行动</t>
  </si>
  <si>
    <t>“新徽菜·名徽厨”行动</t>
  </si>
  <si>
    <t>青年见习岗位目标任务(个)</t>
  </si>
  <si>
    <t>实际完成</t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</si>
  <si>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完成进度</t>
    </r>
    <r>
      <rPr>
        <sz val="10.5"/>
        <color theme="1"/>
        <rFont val="SimSun"/>
        <charset val="134"/>
      </rPr>
      <t>(%)</t>
    </r>
  </si>
  <si>
    <t>短期见习岗位目标任务(个)</t>
  </si>
  <si>
    <t>公益性岗位目标任务(个)</t>
  </si>
  <si>
    <t>临时性专项岗位目标任务(个)</t>
  </si>
  <si>
    <t>新增技能人才目标任务(人)</t>
  </si>
  <si>
    <t>徽菜师傅技能培训目标任务(人次)</t>
  </si>
  <si>
    <t>全市合计</t>
  </si>
  <si>
    <t>市本级</t>
  </si>
  <si>
    <t>-</t>
  </si>
  <si>
    <t>寿县</t>
  </si>
  <si>
    <t>凤台县</t>
  </si>
  <si>
    <t>大通区</t>
  </si>
  <si>
    <t>田家庵区</t>
  </si>
  <si>
    <t>谢家集区</t>
  </si>
  <si>
    <t>八公山区</t>
  </si>
  <si>
    <t>潘集区</t>
  </si>
  <si>
    <t>毛集实验区</t>
  </si>
  <si>
    <t>经开区</t>
  </si>
  <si>
    <t>高新区</t>
  </si>
  <si>
    <t xml:space="preserve">    附件</t>
  </si>
  <si>
    <t>老年助餐服务行动</t>
  </si>
  <si>
    <t>健康口腔行动</t>
  </si>
  <si>
    <t>城市老年食堂(助餐点)任务数</t>
  </si>
  <si>
    <t>农村老年食堂(助餐点)任务数</t>
  </si>
  <si>
    <t>实施局部涂氟项目的3-6岁儿童比例目标任务</t>
  </si>
  <si>
    <t>实施第一恒磨牙窝沟封闭项目的6-9岁儿童比例目标任务</t>
  </si>
  <si>
    <t>设立公立口腔专科医院目标任务(个)</t>
  </si>
  <si>
    <t>目标任务完成进度(%)</t>
  </si>
  <si>
    <t>二级及以上综合医院(含中医院)牙椅数较2021年底增加比例目标任务</t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</si>
  <si>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</si>
  <si>
    <t>任务数</t>
  </si>
  <si>
    <r>
      <rPr>
        <sz val="10.5"/>
        <color theme="1"/>
        <rFont val="SimSun"/>
        <charset val="134"/>
      </rPr>
      <t>实际完成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</si>
  <si>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完成率</t>
    </r>
    <r>
      <rPr>
        <sz val="10.5"/>
        <color theme="1"/>
        <rFont val="SimSun"/>
        <charset val="134"/>
      </rPr>
      <t>(%)</t>
    </r>
  </si>
  <si>
    <t>/</t>
  </si>
  <si>
    <t>二级综合医院(含中医院)单独设置口腔科比例目标任务</t>
  </si>
  <si>
    <t>启动健康口腔进校园活动目标任务(个)</t>
  </si>
  <si>
    <t>印发健康口腔行动科普宣传方案目标任务(个）</t>
  </si>
  <si>
    <t>基本健全口腔专科医院、三级医院口腔科对口帮扶机制的目标任务(个)</t>
  </si>
  <si>
    <t>组织基层口腔医护人员专业培训的人员目标任务(人)</t>
  </si>
  <si>
    <t>推广适宜技术项目目标任务(项)</t>
  </si>
  <si>
    <t>目标任务完或进度（%）</t>
  </si>
  <si>
    <t>开展不规范口腔诊疗行为专项整治目标任务(个)</t>
  </si>
  <si>
    <r>
      <rPr>
        <sz val="10.5"/>
        <color theme="1"/>
        <rFont val="SimSun"/>
        <charset val="134"/>
      </rPr>
      <t>目标任务</t>
    </r>
    <r>
      <rPr>
        <sz val="10.5"/>
        <color theme="1"/>
        <rFont val="SimSun"/>
        <charset val="134"/>
      </rPr>
      <t>完成进度</t>
    </r>
    <r>
      <rPr>
        <sz val="10.5"/>
        <color theme="1"/>
        <rFont val="SimSun"/>
        <charset val="134"/>
      </rPr>
      <t>〔%〕</t>
    </r>
  </si>
  <si>
    <t>社区卫生服务中心、服务人口超过2万的乡镇卫生院配备专职口腔医师比例目标任务</t>
  </si>
  <si>
    <t>全合市计</t>
  </si>
  <si>
    <t>20%以上</t>
  </si>
  <si>
    <t>安心托幼行动</t>
  </si>
  <si>
    <t>新增公办园学位目标任务(个)</t>
  </si>
  <si>
    <t>新增托位目标任务(个)</t>
  </si>
  <si>
    <t>示范性托育服务机构目标任务(个)</t>
  </si>
  <si>
    <t>公立医院托育点目标任务</t>
  </si>
  <si>
    <t>县级公办独立托育服务机构目标任务</t>
  </si>
  <si>
    <t>快乐健身行动</t>
  </si>
  <si>
    <t>便民停车行动</t>
  </si>
  <si>
    <t>居住小区健身设施维修改造提升和配建目示任务</t>
  </si>
  <si>
    <t>行政村健身设施维修改造提升目标任务</t>
  </si>
  <si>
    <t>目标任务完成进度(%）</t>
  </si>
  <si>
    <t>全年体育项目培训人次目标任务(万人次）</t>
  </si>
  <si>
    <t>全年参加赛事活动人数目标任务(万人次)</t>
  </si>
  <si>
    <t>新增城市停车泊位数</t>
  </si>
  <si>
    <t>新增公共停车泊位数</t>
  </si>
  <si>
    <t>目标任务（省考核我市任务不含寿县、凤台县；市考核两县任务）</t>
  </si>
  <si>
    <t>目标任务完成进度（%）</t>
  </si>
  <si>
    <t>放心家政行动</t>
  </si>
  <si>
    <t>文明菜市行动</t>
  </si>
  <si>
    <t>老有所学行动</t>
  </si>
  <si>
    <r>
      <rPr>
        <sz val="10.5"/>
        <color theme="1"/>
        <rFont val="SimSun"/>
        <charset val="134"/>
      </rPr>
      <t>新增家</t>
    </r>
    <r>
      <rPr>
        <sz val="10.5"/>
        <color theme="1"/>
        <rFont val="SimSun"/>
        <charset val="134"/>
      </rPr>
      <t>政服务</t>
    </r>
    <r>
      <rPr>
        <sz val="10.5"/>
        <color theme="1"/>
        <rFont val="SimSun"/>
        <charset val="134"/>
      </rPr>
      <t>员工制</t>
    </r>
    <r>
      <rPr>
        <sz val="10.5"/>
        <color theme="1"/>
        <rFont val="SimSun"/>
        <charset val="134"/>
      </rPr>
      <t>企业目</t>
    </r>
    <r>
      <rPr>
        <sz val="10.5"/>
        <color theme="1"/>
        <rFont val="SimSun"/>
        <charset val="134"/>
      </rPr>
      <t>标任务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</si>
  <si>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  <r>
      <rPr>
        <sz val="10.5"/>
        <color theme="1"/>
        <rFont val="SimSun"/>
        <charset val="134"/>
      </rPr>
      <t>(个)</t>
    </r>
  </si>
  <si>
    <r>
      <rPr>
        <sz val="10.5"/>
        <color theme="1"/>
        <rFont val="SimSun"/>
        <charset val="134"/>
      </rPr>
      <t>目标任</t>
    </r>
    <r>
      <rPr>
        <sz val="10.5"/>
        <color theme="1"/>
        <rFont val="SimSun"/>
        <charset val="134"/>
      </rPr>
      <t>务</t>
    </r>
    <r>
      <rPr>
        <sz val="10.5"/>
        <color theme="1"/>
        <rFont val="SimSun"/>
        <charset val="134"/>
      </rPr>
      <t>完成进</t>
    </r>
    <r>
      <rPr>
        <sz val="10.5"/>
        <color theme="1"/>
        <rFont val="SimSun"/>
        <charset val="134"/>
      </rPr>
      <t>度</t>
    </r>
    <r>
      <rPr>
        <sz val="10.5"/>
        <color theme="1"/>
        <rFont val="SimSun"/>
        <charset val="134"/>
      </rPr>
      <t>(%)</t>
    </r>
  </si>
  <si>
    <r>
      <rPr>
        <sz val="10.5"/>
        <color theme="1"/>
        <rFont val="SimSun"/>
        <charset val="134"/>
      </rPr>
      <t>培训人</t>
    </r>
    <r>
      <rPr>
        <sz val="10.5"/>
        <color theme="1"/>
        <rFont val="SimSun"/>
        <charset val="134"/>
      </rPr>
      <t>员</t>
    </r>
    <r>
      <rPr>
        <sz val="10.5"/>
        <color theme="1"/>
        <rFont val="SimSun"/>
        <charset val="134"/>
      </rPr>
      <t>目</t>
    </r>
    <r>
      <rPr>
        <sz val="10.5"/>
        <color theme="1"/>
        <rFont val="SimSun"/>
        <charset val="134"/>
      </rPr>
      <t>标任务</t>
    </r>
    <r>
      <rPr>
        <sz val="10.5"/>
        <color theme="1"/>
        <rFont val="SimSun"/>
        <charset val="134"/>
      </rPr>
      <t>(人)</t>
    </r>
  </si>
  <si>
    <r>
      <rPr>
        <sz val="10.5"/>
        <color theme="1"/>
        <rFont val="SimSun"/>
        <charset val="134"/>
      </rPr>
      <t>实际完</t>
    </r>
    <r>
      <rPr>
        <sz val="10.5"/>
        <color theme="1"/>
        <rFont val="SimSun"/>
        <charset val="134"/>
      </rPr>
      <t>成</t>
    </r>
    <r>
      <rPr>
        <sz val="10.5"/>
        <color theme="1"/>
        <rFont val="SimSun"/>
        <charset val="134"/>
      </rPr>
      <t>(人)</t>
    </r>
  </si>
  <si>
    <t>新增服务人员目标任务（人)</t>
  </si>
  <si>
    <t>实际完成(人）</t>
  </si>
  <si>
    <r>
      <rPr>
        <sz val="10.5"/>
        <color theme="1"/>
        <rFont val="SimSun"/>
        <charset val="134"/>
      </rPr>
      <t>城区菜市</t>
    </r>
    <r>
      <rPr>
        <sz val="10.5"/>
        <color theme="1"/>
        <rFont val="SimSun"/>
        <charset val="134"/>
      </rPr>
      <t>目标任务</t>
    </r>
  </si>
  <si>
    <r>
      <rPr>
        <sz val="10.5"/>
        <color theme="1"/>
        <rFont val="SimSun"/>
        <charset val="134"/>
      </rPr>
      <t>乡镇菜市</t>
    </r>
    <r>
      <rPr>
        <sz val="10.5"/>
        <color theme="1"/>
        <rFont val="SimSun"/>
        <charset val="134"/>
      </rPr>
      <t>目标任务</t>
    </r>
  </si>
  <si>
    <t>新增学习人数目标任务(万人)</t>
  </si>
  <si>
    <r>
      <rPr>
        <sz val="10.5"/>
        <color theme="1"/>
        <rFont val="SimSun"/>
        <charset val="134"/>
      </rPr>
      <t>参与学习教</t>
    </r>
    <r>
      <rPr>
        <sz val="10.5"/>
        <color theme="1"/>
        <rFont val="SimSun"/>
        <charset val="134"/>
      </rPr>
      <t>育活动的老</t>
    </r>
    <r>
      <rPr>
        <sz val="10.5"/>
        <color theme="1"/>
        <rFont val="SimSun"/>
        <charset val="134"/>
      </rPr>
      <t>年人总数目</t>
    </r>
    <r>
      <rPr>
        <sz val="10.5"/>
        <color theme="1"/>
        <rFont val="SimSun"/>
        <charset val="134"/>
      </rPr>
      <t>标任务(万</t>
    </r>
    <r>
      <rPr>
        <sz val="10.5"/>
        <color theme="1"/>
        <rFont val="SimSun"/>
        <charset val="134"/>
      </rPr>
      <t>人)</t>
    </r>
  </si>
</sst>
</file>

<file path=xl/styles.xml><?xml version="1.0" encoding="utf-8"?>
<styleSheet xmlns="http://schemas.openxmlformats.org/spreadsheetml/2006/main">
  <numFmts count="6">
    <numFmt numFmtId="176" formatCode="0_ "/>
    <numFmt numFmtId="177" formatCode="0.0%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黑体"/>
      <charset val="134"/>
    </font>
    <font>
      <sz val="10.5"/>
      <color theme="1"/>
      <name val="SimSun"/>
      <charset val="134"/>
    </font>
    <font>
      <b/>
      <sz val="10.5"/>
      <color theme="1"/>
      <name val="SimSu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.5"/>
      <color indexed="8"/>
      <name val="SimSun"/>
      <charset val="134"/>
    </font>
    <font>
      <sz val="10"/>
      <name val="Times New Roman"/>
      <charset val="134"/>
    </font>
    <font>
      <sz val="20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8"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7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9" fillId="19" borderId="13" applyNumberFormat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32" fillId="21" borderId="14" applyNumberFormat="false" applyAlignment="false" applyProtection="false">
      <alignment vertical="center"/>
    </xf>
    <xf numFmtId="0" fontId="30" fillId="20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8" fillId="0" borderId="11" applyNumberFormat="false" applyFill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33" fillId="0" borderId="15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16" borderId="12" applyNumberFormat="false" applyFont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37" fillId="32" borderId="0" applyNumberFormat="false" applyBorder="false" applyAlignment="false" applyProtection="false">
      <alignment vertical="center"/>
    </xf>
    <xf numFmtId="0" fontId="39" fillId="19" borderId="16" applyNumberFormat="false" applyAlignment="false" applyProtection="false">
      <alignment vertical="center"/>
    </xf>
    <xf numFmtId="0" fontId="21" fillId="35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8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36" fillId="31" borderId="16" applyNumberFormat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9" fontId="5" fillId="2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0" fontId="5" fillId="0" borderId="1" xfId="0" applyNumberFormat="true" applyFont="true" applyBorder="true" applyAlignment="true">
      <alignment horizontal="center" vertical="center" wrapText="true"/>
    </xf>
    <xf numFmtId="10" fontId="6" fillId="0" borderId="1" xfId="0" applyNumberFormat="true" applyFont="true" applyBorder="true" applyAlignment="true">
      <alignment horizontal="center" vertical="center" wrapText="true"/>
    </xf>
    <xf numFmtId="9" fontId="6" fillId="0" borderId="1" xfId="0" applyNumberFormat="true" applyFont="true" applyBorder="true" applyAlignment="true">
      <alignment horizontal="center" vertical="center" wrapText="true"/>
    </xf>
    <xf numFmtId="10" fontId="8" fillId="0" borderId="1" xfId="0" applyNumberFormat="true" applyFont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10" fontId="0" fillId="0" borderId="1" xfId="0" applyNumberFormat="true" applyFont="true" applyBorder="true" applyAlignment="true">
      <alignment horizontal="center" vertical="center" wrapText="true"/>
    </xf>
    <xf numFmtId="0" fontId="9" fillId="3" borderId="1" xfId="0" applyNumberFormat="true" applyFont="true" applyFill="true" applyBorder="true" applyAlignment="true">
      <alignment horizontal="center" vertical="center"/>
    </xf>
    <xf numFmtId="0" fontId="9" fillId="0" borderId="2" xfId="0" applyNumberFormat="true" applyFont="true" applyFill="true" applyBorder="true" applyAlignment="true">
      <alignment horizontal="center" vertical="center"/>
    </xf>
    <xf numFmtId="0" fontId="9" fillId="0" borderId="0" xfId="0" applyNumberFormat="true" applyFont="true" applyFill="true" applyAlignment="true">
      <alignment horizontal="center" vertical="center"/>
    </xf>
    <xf numFmtId="0" fontId="9" fillId="0" borderId="3" xfId="0" applyNumberFormat="true" applyFont="true" applyFill="true" applyBorder="true" applyAlignment="true">
      <alignment horizontal="center" vertical="center"/>
    </xf>
    <xf numFmtId="0" fontId="0" fillId="0" borderId="1" xfId="0" applyFont="true" applyBorder="true">
      <alignment vertical="center"/>
    </xf>
    <xf numFmtId="0" fontId="0" fillId="0" borderId="0" xfId="0" applyFill="true">
      <alignment vertical="center"/>
    </xf>
    <xf numFmtId="10" fontId="10" fillId="0" borderId="1" xfId="0" applyNumberFormat="true" applyFont="true" applyBorder="true" applyAlignment="true">
      <alignment horizontal="center" vertical="center" wrapText="true"/>
    </xf>
    <xf numFmtId="9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 wrapText="true"/>
    </xf>
    <xf numFmtId="10" fontId="0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Border="true" applyAlignment="true">
      <alignment horizontal="justify" vertical="center" wrapText="true"/>
    </xf>
    <xf numFmtId="0" fontId="11" fillId="0" borderId="1" xfId="0" applyNumberFormat="true" applyFont="true" applyFill="true" applyBorder="true" applyAlignment="true" applyProtection="true">
      <alignment horizontal="center" vertical="center" wrapText="true"/>
    </xf>
    <xf numFmtId="10" fontId="11" fillId="0" borderId="1" xfId="39" applyNumberFormat="true" applyFont="true" applyFill="true" applyBorder="true" applyAlignment="true" applyProtection="true">
      <alignment horizontal="center" vertical="center"/>
    </xf>
    <xf numFmtId="177" fontId="11" fillId="0" borderId="1" xfId="0" applyNumberFormat="true" applyFont="true" applyFill="true" applyBorder="true" applyAlignment="true" applyProtection="true">
      <alignment horizontal="center" vertical="center" wrapText="true"/>
    </xf>
    <xf numFmtId="177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11" fillId="0" borderId="1" xfId="2" applyNumberFormat="true" applyFont="true" applyFill="true" applyBorder="true" applyAlignment="true" applyProtection="true">
      <alignment horizontal="center" vertical="center"/>
    </xf>
    <xf numFmtId="10" fontId="11" fillId="0" borderId="1" xfId="1" applyNumberFormat="true" applyFont="true" applyFill="true" applyBorder="true" applyAlignment="true" applyProtection="true">
      <alignment horizontal="center" vertical="center"/>
    </xf>
    <xf numFmtId="10" fontId="7" fillId="0" borderId="1" xfId="1" applyNumberFormat="true" applyFont="true" applyFill="true" applyBorder="true" applyAlignment="true" applyProtection="true">
      <alignment horizontal="center" vertical="center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177" fontId="12" fillId="0" borderId="1" xfId="0" applyNumberFormat="true" applyFont="true" applyFill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 applyProtection="true">
      <alignment horizontal="center" vertical="center" wrapText="true"/>
    </xf>
    <xf numFmtId="9" fontId="0" fillId="0" borderId="1" xfId="0" applyNumberFormat="true" applyFont="true" applyFill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center" vertical="center" wrapText="true"/>
    </xf>
    <xf numFmtId="9" fontId="11" fillId="0" borderId="1" xfId="3" applyNumberFormat="true" applyFont="true" applyFill="true" applyBorder="true" applyAlignment="true" applyProtection="true">
      <alignment horizontal="center" vertical="center" wrapText="true"/>
    </xf>
    <xf numFmtId="9" fontId="11" fillId="0" borderId="1" xfId="26" applyNumberFormat="true" applyFont="true" applyFill="true" applyBorder="true" applyAlignment="true">
      <alignment horizontal="center" vertical="center" wrapText="true"/>
    </xf>
    <xf numFmtId="10" fontId="11" fillId="0" borderId="6" xfId="26" applyNumberFormat="true" applyFont="true" applyFill="true" applyBorder="true" applyAlignment="true">
      <alignment horizontal="center" vertical="center" wrapText="true"/>
    </xf>
    <xf numFmtId="177" fontId="7" fillId="0" borderId="7" xfId="0" applyNumberFormat="true" applyFont="true" applyFill="true" applyBorder="true" applyAlignment="true" applyProtection="true">
      <alignment horizontal="center" vertical="center" wrapText="true"/>
    </xf>
    <xf numFmtId="0" fontId="11" fillId="0" borderId="1" xfId="45" applyNumberFormat="true" applyFont="true" applyFill="true" applyBorder="true" applyAlignment="true" applyProtection="true">
      <alignment horizontal="center" vertical="center" wrapText="true"/>
    </xf>
    <xf numFmtId="0" fontId="11" fillId="0" borderId="1" xfId="26" applyFont="true" applyFill="true" applyBorder="true" applyAlignment="true">
      <alignment horizontal="center" vertical="center" wrapText="true"/>
    </xf>
    <xf numFmtId="10" fontId="11" fillId="0" borderId="1" xfId="8" applyNumberFormat="true" applyFont="true" applyFill="true" applyBorder="true" applyAlignment="true">
      <alignment horizontal="center" vertical="center" wrapText="true"/>
    </xf>
    <xf numFmtId="10" fontId="11" fillId="0" borderId="6" xfId="8" applyNumberFormat="true" applyFont="true" applyFill="true" applyBorder="true" applyAlignment="true">
      <alignment horizontal="center" vertical="center" wrapText="true"/>
    </xf>
    <xf numFmtId="10" fontId="11" fillId="0" borderId="1" xfId="26" applyNumberFormat="true" applyFont="true" applyFill="true" applyBorder="true" applyAlignment="true">
      <alignment horizontal="center" vertical="center" wrapText="true"/>
    </xf>
    <xf numFmtId="0" fontId="11" fillId="0" borderId="8" xfId="45" applyNumberFormat="true" applyFont="true" applyFill="true" applyBorder="true" applyAlignment="true" applyProtection="true">
      <alignment horizontal="center" vertical="center" wrapText="true"/>
    </xf>
    <xf numFmtId="10" fontId="11" fillId="0" borderId="1" xfId="45" applyNumberFormat="true" applyFont="true" applyFill="true" applyBorder="true" applyAlignment="true" applyProtection="true">
      <alignment horizontal="center" vertical="center" wrapText="true"/>
    </xf>
    <xf numFmtId="0" fontId="7" fillId="0" borderId="1" xfId="45" applyNumberFormat="true" applyFont="true" applyFill="true" applyBorder="true" applyAlignment="true" applyProtection="true">
      <alignment horizontal="center" vertical="center" wrapText="true"/>
    </xf>
    <xf numFmtId="0" fontId="7" fillId="0" borderId="1" xfId="26" applyFont="true" applyFill="true" applyBorder="true" applyAlignment="true">
      <alignment horizontal="center" vertical="center" wrapText="true"/>
    </xf>
    <xf numFmtId="10" fontId="7" fillId="0" borderId="1" xfId="26" applyNumberFormat="true" applyFont="true" applyFill="true" applyBorder="true" applyAlignment="true">
      <alignment horizontal="center" vertical="center" wrapText="true"/>
    </xf>
    <xf numFmtId="0" fontId="7" fillId="0" borderId="8" xfId="45" applyNumberFormat="true" applyFont="true" applyFill="true" applyBorder="true" applyAlignment="true" applyProtection="true">
      <alignment horizontal="center" vertical="center" wrapText="true"/>
    </xf>
    <xf numFmtId="10" fontId="13" fillId="4" borderId="1" xfId="4" applyNumberFormat="true" applyFont="true" applyFill="true" applyBorder="true" applyAlignment="true" applyProtection="true">
      <alignment horizontal="center" vertical="center" wrapText="true"/>
    </xf>
    <xf numFmtId="9" fontId="14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/>
    </xf>
    <xf numFmtId="10" fontId="14" fillId="0" borderId="1" xfId="49" applyNumberFormat="true" applyFont="true" applyFill="true" applyBorder="true" applyAlignment="true" applyProtection="true">
      <alignment horizontal="center" vertical="center" wrapText="true"/>
    </xf>
    <xf numFmtId="0" fontId="0" fillId="0" borderId="1" xfId="0" applyBorder="true">
      <alignment vertical="center"/>
    </xf>
    <xf numFmtId="0" fontId="12" fillId="0" borderId="1" xfId="0" applyNumberFormat="true" applyFont="true" applyFill="true" applyBorder="true" applyAlignment="true" applyProtection="true">
      <alignment horizontal="center" vertical="center" wrapText="true"/>
    </xf>
    <xf numFmtId="10" fontId="12" fillId="0" borderId="1" xfId="0" applyNumberFormat="true" applyFont="true" applyFill="true" applyBorder="true" applyAlignment="true" applyProtection="true">
      <alignment horizontal="center" vertical="center" wrapText="true"/>
    </xf>
    <xf numFmtId="10" fontId="12" fillId="0" borderId="6" xfId="0" applyNumberFormat="true" applyFont="true" applyFill="true" applyBorder="true" applyAlignment="true" applyProtection="true">
      <alignment horizontal="center" vertical="center" wrapText="true"/>
    </xf>
    <xf numFmtId="9" fontId="12" fillId="0" borderId="1" xfId="3" applyNumberFormat="true" applyFont="true" applyFill="true" applyBorder="true" applyAlignment="true" applyProtection="true">
      <alignment horizontal="center" vertical="center" wrapText="true"/>
    </xf>
    <xf numFmtId="177" fontId="12" fillId="0" borderId="1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0" applyNumberFormat="true" applyFont="true" applyFill="true" applyBorder="true" applyAlignment="true" applyProtection="true">
      <alignment horizontal="center" vertical="center"/>
    </xf>
    <xf numFmtId="9" fontId="7" fillId="0" borderId="1" xfId="3" applyNumberFormat="true" applyFont="true" applyFill="true" applyBorder="true" applyAlignment="true" applyProtection="true">
      <alignment horizontal="center" vertical="center" wrapText="true"/>
    </xf>
    <xf numFmtId="10" fontId="7" fillId="0" borderId="1" xfId="3" applyNumberFormat="true" applyFont="true" applyFill="true" applyBorder="true" applyAlignment="true" applyProtection="true">
      <alignment horizontal="center" vertical="center" wrapText="true"/>
    </xf>
    <xf numFmtId="10" fontId="7" fillId="4" borderId="1" xfId="0" applyNumberFormat="true" applyFont="true" applyFill="true" applyBorder="true" applyAlignment="true" applyProtection="true">
      <alignment horizontal="center" vertical="center"/>
    </xf>
    <xf numFmtId="177" fontId="15" fillId="0" borderId="1" xfId="0" applyNumberFormat="true" applyFont="true" applyFill="true" applyBorder="true" applyAlignment="true" applyProtection="true">
      <alignment horizontal="center" vertical="center" wrapText="true"/>
    </xf>
    <xf numFmtId="10" fontId="7" fillId="0" borderId="1" xfId="3" applyNumberFormat="true" applyFont="true" applyFill="true" applyBorder="true" applyAlignment="true" applyProtection="true">
      <alignment horizontal="center" vertical="center"/>
    </xf>
    <xf numFmtId="10" fontId="16" fillId="0" borderId="1" xfId="44" applyNumberFormat="true" applyFont="true" applyFill="true" applyBorder="true" applyAlignment="true">
      <alignment horizontal="center" vertical="center" wrapText="true"/>
    </xf>
    <xf numFmtId="10" fontId="16" fillId="0" borderId="1" xfId="8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vertical="center"/>
    </xf>
    <xf numFmtId="0" fontId="17" fillId="0" borderId="0" xfId="0" applyFont="true" applyAlignment="true">
      <alignment vertical="center" wrapText="true"/>
    </xf>
    <xf numFmtId="0" fontId="2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 wrapText="true"/>
    </xf>
    <xf numFmtId="10" fontId="18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19" fillId="0" borderId="1" xfId="0" applyFont="true" applyBorder="true" applyAlignment="true">
      <alignment horizontal="center" vertical="center" wrapText="true"/>
    </xf>
    <xf numFmtId="0" fontId="18" fillId="0" borderId="1" xfId="0" applyNumberFormat="true" applyFont="true" applyFill="true" applyBorder="true" applyAlignment="true" applyProtection="true">
      <alignment horizontal="center" vertical="center" wrapText="true"/>
    </xf>
    <xf numFmtId="10" fontId="19" fillId="0" borderId="1" xfId="0" applyNumberFormat="true" applyFont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10" fontId="19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</cellXfs>
  <cellStyles count="58">
    <cellStyle name="常规" xfId="0" builtinId="0"/>
    <cellStyle name="常规_第5页 第1表_2" xfId="1"/>
    <cellStyle name="常规_第5页 第1表_1" xfId="2"/>
    <cellStyle name="常规_Sheet1" xfId="3"/>
    <cellStyle name="常规_Sheet1 _13" xfId="4"/>
    <cellStyle name="60% - 强调文字颜色 6" xfId="5" builtinId="52"/>
    <cellStyle name="20% - 强调文字颜色 6" xfId="6" builtinId="50"/>
    <cellStyle name="输出" xfId="7" builtinId="21"/>
    <cellStyle name="百分比_第2页 第1表" xfId="8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常规_Sheet1_第3页 第1表_2" xfId="26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常规_第5页 第1表" xfId="39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常规_第2页 第1表" xfId="44"/>
    <cellStyle name="常规_Sheet2" xfId="45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7"/>
  <sheetViews>
    <sheetView showGridLines="0" zoomScale="80" zoomScaleNormal="80" topLeftCell="A3" workbookViewId="0">
      <selection activeCell="T8" sqref="T8"/>
    </sheetView>
  </sheetViews>
  <sheetFormatPr defaultColWidth="9" defaultRowHeight="13.5"/>
  <cols>
    <col min="1" max="1" width="13.5" customWidth="true"/>
    <col min="2" max="3" width="10.1416666666667" customWidth="true"/>
    <col min="4" max="4" width="10.25" customWidth="true"/>
    <col min="5" max="10" width="10.1416666666667" customWidth="true"/>
    <col min="11" max="11" width="10.25" customWidth="true"/>
    <col min="12" max="12" width="12.1666666666667" customWidth="true"/>
    <col min="13" max="13" width="10.25" customWidth="true"/>
    <col min="14" max="14" width="10.1416666666667" customWidth="true"/>
    <col min="15" max="15" width="10.25" customWidth="true"/>
    <col min="16" max="16" width="10.1416666666667" customWidth="true"/>
    <col min="17" max="17" width="10" customWidth="true"/>
    <col min="18" max="19" width="9.83333333333333" customWidth="true"/>
  </cols>
  <sheetData>
    <row r="1" ht="73" customHeight="true" spans="1:19">
      <c r="A1" s="8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57" customHeight="true" spans="1:19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ht="36.75" customHeight="true" spans="1:19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4</v>
      </c>
      <c r="R3" s="5"/>
      <c r="S3" s="5"/>
    </row>
    <row r="4" ht="132" customHeight="true" spans="1:19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6</v>
      </c>
      <c r="G4" s="4" t="s">
        <v>7</v>
      </c>
      <c r="H4" s="4" t="s">
        <v>9</v>
      </c>
      <c r="I4" s="4" t="s">
        <v>6</v>
      </c>
      <c r="J4" s="4" t="s">
        <v>7</v>
      </c>
      <c r="K4" s="4" t="s">
        <v>10</v>
      </c>
      <c r="L4" s="4" t="s">
        <v>6</v>
      </c>
      <c r="M4" s="4" t="s">
        <v>7</v>
      </c>
      <c r="N4" s="4" t="s">
        <v>11</v>
      </c>
      <c r="O4" s="4" t="s">
        <v>6</v>
      </c>
      <c r="P4" s="4" t="s">
        <v>7</v>
      </c>
      <c r="Q4" s="95" t="s">
        <v>12</v>
      </c>
      <c r="R4" s="95" t="s">
        <v>6</v>
      </c>
      <c r="S4" s="95" t="s">
        <v>7</v>
      </c>
    </row>
    <row r="5" ht="43" customHeight="true" spans="1:19">
      <c r="A5" s="5" t="s">
        <v>13</v>
      </c>
      <c r="B5" s="85">
        <v>2515</v>
      </c>
      <c r="C5" s="85">
        <v>3756</v>
      </c>
      <c r="D5" s="86">
        <v>1.4934</v>
      </c>
      <c r="E5" s="85">
        <v>1500</v>
      </c>
      <c r="F5" s="85">
        <v>1611</v>
      </c>
      <c r="G5" s="86">
        <v>1.074</v>
      </c>
      <c r="H5" s="90">
        <v>3700</v>
      </c>
      <c r="I5" s="90">
        <v>4218</v>
      </c>
      <c r="J5" s="92">
        <v>1.14</v>
      </c>
      <c r="K5" s="90">
        <v>2300</v>
      </c>
      <c r="L5" s="90">
        <v>2384</v>
      </c>
      <c r="M5" s="92">
        <v>1.0365</v>
      </c>
      <c r="N5" s="90">
        <v>17000</v>
      </c>
      <c r="O5" s="93">
        <v>24511</v>
      </c>
      <c r="P5" s="94">
        <f t="shared" ref="P5:P16" si="0">O5/N5</f>
        <v>1.44182352941176</v>
      </c>
      <c r="Q5" s="85">
        <v>720</v>
      </c>
      <c r="R5" s="85">
        <v>1586</v>
      </c>
      <c r="S5" s="86">
        <v>2.2028</v>
      </c>
    </row>
    <row r="6" s="81" customFormat="true" ht="40" customHeight="true" spans="1:19">
      <c r="A6" s="87" t="s">
        <v>14</v>
      </c>
      <c r="B6" s="43" t="s">
        <v>15</v>
      </c>
      <c r="C6" s="43" t="s">
        <v>15</v>
      </c>
      <c r="D6" s="43" t="s">
        <v>15</v>
      </c>
      <c r="E6" s="43" t="s">
        <v>15</v>
      </c>
      <c r="F6" s="43" t="s">
        <v>15</v>
      </c>
      <c r="G6" s="43" t="s">
        <v>15</v>
      </c>
      <c r="H6" s="43" t="s">
        <v>15</v>
      </c>
      <c r="I6" s="43" t="s">
        <v>15</v>
      </c>
      <c r="J6" s="43" t="s">
        <v>15</v>
      </c>
      <c r="K6" s="43" t="s">
        <v>15</v>
      </c>
      <c r="L6" s="43" t="s">
        <v>15</v>
      </c>
      <c r="M6" s="43" t="s">
        <v>15</v>
      </c>
      <c r="N6" s="43" t="s">
        <v>15</v>
      </c>
      <c r="O6" s="43" t="s">
        <v>15</v>
      </c>
      <c r="P6" s="43" t="s">
        <v>15</v>
      </c>
      <c r="Q6" s="43" t="s">
        <v>15</v>
      </c>
      <c r="R6" s="68">
        <v>644</v>
      </c>
      <c r="S6" s="43" t="s">
        <v>15</v>
      </c>
    </row>
    <row r="7" ht="40" customHeight="true" spans="1:19">
      <c r="A7" s="4" t="s">
        <v>16</v>
      </c>
      <c r="B7" s="88">
        <v>325</v>
      </c>
      <c r="C7" s="85">
        <v>434</v>
      </c>
      <c r="D7" s="86">
        <v>1.3354</v>
      </c>
      <c r="E7" s="41">
        <v>200</v>
      </c>
      <c r="F7" s="91">
        <v>201</v>
      </c>
      <c r="G7" s="86">
        <v>1.0005</v>
      </c>
      <c r="H7" s="90">
        <v>540</v>
      </c>
      <c r="I7" s="90">
        <v>936</v>
      </c>
      <c r="J7" s="92">
        <v>1.7333</v>
      </c>
      <c r="K7" s="90">
        <v>720</v>
      </c>
      <c r="L7" s="90">
        <v>802</v>
      </c>
      <c r="M7" s="92">
        <v>1.1139</v>
      </c>
      <c r="N7" s="90">
        <v>3000</v>
      </c>
      <c r="O7" s="93">
        <v>3671</v>
      </c>
      <c r="P7" s="94">
        <f t="shared" si="0"/>
        <v>1.22366666666667</v>
      </c>
      <c r="Q7" s="85">
        <v>120</v>
      </c>
      <c r="R7" s="85">
        <v>126</v>
      </c>
      <c r="S7" s="86">
        <f t="shared" ref="S7:S16" si="1">R7/Q7</f>
        <v>1.05</v>
      </c>
    </row>
    <row r="8" ht="40" customHeight="true" spans="1:19">
      <c r="A8" s="4" t="s">
        <v>17</v>
      </c>
      <c r="B8" s="88">
        <v>290</v>
      </c>
      <c r="C8" s="85">
        <v>377</v>
      </c>
      <c r="D8" s="86">
        <v>1.3</v>
      </c>
      <c r="E8" s="41">
        <v>180</v>
      </c>
      <c r="F8" s="91">
        <v>182</v>
      </c>
      <c r="G8" s="86">
        <v>1.0111</v>
      </c>
      <c r="H8" s="90">
        <v>540</v>
      </c>
      <c r="I8" s="90">
        <v>545</v>
      </c>
      <c r="J8" s="92">
        <v>1.0093</v>
      </c>
      <c r="K8" s="90">
        <v>500</v>
      </c>
      <c r="L8" s="90">
        <v>500</v>
      </c>
      <c r="M8" s="92">
        <v>1</v>
      </c>
      <c r="N8" s="90">
        <v>2600</v>
      </c>
      <c r="O8" s="93">
        <v>2748</v>
      </c>
      <c r="P8" s="94">
        <f t="shared" si="0"/>
        <v>1.05692307692308</v>
      </c>
      <c r="Q8" s="85">
        <v>120</v>
      </c>
      <c r="R8" s="85">
        <v>120</v>
      </c>
      <c r="S8" s="86">
        <f t="shared" si="1"/>
        <v>1</v>
      </c>
    </row>
    <row r="9" ht="40" customHeight="true" spans="1:19">
      <c r="A9" s="4" t="s">
        <v>18</v>
      </c>
      <c r="B9" s="88">
        <v>250</v>
      </c>
      <c r="C9" s="85">
        <v>302</v>
      </c>
      <c r="D9" s="86">
        <v>1.208</v>
      </c>
      <c r="E9" s="41">
        <v>150</v>
      </c>
      <c r="F9" s="91">
        <v>150</v>
      </c>
      <c r="G9" s="86">
        <v>1</v>
      </c>
      <c r="H9" s="90">
        <v>330</v>
      </c>
      <c r="I9" s="90">
        <v>342</v>
      </c>
      <c r="J9" s="92">
        <v>1.0364</v>
      </c>
      <c r="K9" s="90">
        <v>110</v>
      </c>
      <c r="L9" s="90">
        <v>112</v>
      </c>
      <c r="M9" s="92">
        <v>1.0182</v>
      </c>
      <c r="N9" s="90">
        <v>1500</v>
      </c>
      <c r="O9" s="93">
        <v>2517</v>
      </c>
      <c r="P9" s="94">
        <f t="shared" si="0"/>
        <v>1.678</v>
      </c>
      <c r="Q9" s="85">
        <v>60</v>
      </c>
      <c r="R9" s="85">
        <v>60</v>
      </c>
      <c r="S9" s="86">
        <f t="shared" si="1"/>
        <v>1</v>
      </c>
    </row>
    <row r="10" ht="40" customHeight="true" spans="1:19">
      <c r="A10" s="4" t="s">
        <v>19</v>
      </c>
      <c r="B10" s="88">
        <v>325</v>
      </c>
      <c r="C10" s="89">
        <v>552</v>
      </c>
      <c r="D10" s="86">
        <v>1.6985</v>
      </c>
      <c r="E10" s="41">
        <v>190</v>
      </c>
      <c r="F10" s="91">
        <v>190</v>
      </c>
      <c r="G10" s="86">
        <v>1</v>
      </c>
      <c r="H10" s="90">
        <v>430</v>
      </c>
      <c r="I10" s="90">
        <v>430</v>
      </c>
      <c r="J10" s="92">
        <v>1</v>
      </c>
      <c r="K10" s="90">
        <v>230</v>
      </c>
      <c r="L10" s="90">
        <v>230</v>
      </c>
      <c r="M10" s="92">
        <v>1</v>
      </c>
      <c r="N10" s="90">
        <v>4000</v>
      </c>
      <c r="O10" s="93">
        <v>7394</v>
      </c>
      <c r="P10" s="94">
        <f t="shared" si="0"/>
        <v>1.8485</v>
      </c>
      <c r="Q10" s="85">
        <v>60</v>
      </c>
      <c r="R10" s="85">
        <v>179</v>
      </c>
      <c r="S10" s="86">
        <f t="shared" si="1"/>
        <v>2.98333333333333</v>
      </c>
    </row>
    <row r="11" ht="40" customHeight="true" spans="1:19">
      <c r="A11" s="4" t="s">
        <v>20</v>
      </c>
      <c r="B11" s="88">
        <v>250</v>
      </c>
      <c r="C11" s="89">
        <v>363</v>
      </c>
      <c r="D11" s="86">
        <v>1.452</v>
      </c>
      <c r="E11" s="41">
        <v>150</v>
      </c>
      <c r="F11" s="91">
        <v>210</v>
      </c>
      <c r="G11" s="86">
        <v>1.4</v>
      </c>
      <c r="H11" s="90">
        <v>330</v>
      </c>
      <c r="I11" s="90">
        <v>340</v>
      </c>
      <c r="J11" s="92">
        <v>1.0303</v>
      </c>
      <c r="K11" s="90">
        <v>180</v>
      </c>
      <c r="L11" s="90">
        <v>180</v>
      </c>
      <c r="M11" s="92">
        <v>1</v>
      </c>
      <c r="N11" s="90">
        <v>1100</v>
      </c>
      <c r="O11" s="93">
        <v>989</v>
      </c>
      <c r="P11" s="94">
        <f t="shared" si="0"/>
        <v>0.899090909090909</v>
      </c>
      <c r="Q11" s="85">
        <v>60</v>
      </c>
      <c r="R11" s="85">
        <v>154</v>
      </c>
      <c r="S11" s="86">
        <f t="shared" si="1"/>
        <v>2.56666666666667</v>
      </c>
    </row>
    <row r="12" ht="40" customHeight="true" spans="1:19">
      <c r="A12" s="4" t="s">
        <v>21</v>
      </c>
      <c r="B12" s="88">
        <v>325</v>
      </c>
      <c r="C12" s="89">
        <v>362</v>
      </c>
      <c r="D12" s="86">
        <v>1.1138</v>
      </c>
      <c r="E12" s="41">
        <v>150</v>
      </c>
      <c r="F12" s="91">
        <v>161</v>
      </c>
      <c r="G12" s="86">
        <v>1.073</v>
      </c>
      <c r="H12" s="90">
        <v>330</v>
      </c>
      <c r="I12" s="90">
        <v>382</v>
      </c>
      <c r="J12" s="92">
        <v>1.1576</v>
      </c>
      <c r="K12" s="90">
        <v>80</v>
      </c>
      <c r="L12" s="90">
        <v>80</v>
      </c>
      <c r="M12" s="92">
        <v>1</v>
      </c>
      <c r="N12" s="90">
        <v>1000</v>
      </c>
      <c r="O12" s="93">
        <v>1007</v>
      </c>
      <c r="P12" s="94">
        <f t="shared" si="0"/>
        <v>1.007</v>
      </c>
      <c r="Q12" s="85">
        <v>60</v>
      </c>
      <c r="R12" s="85">
        <v>60</v>
      </c>
      <c r="S12" s="86">
        <f t="shared" si="1"/>
        <v>1</v>
      </c>
    </row>
    <row r="13" ht="40" customHeight="true" spans="1:19">
      <c r="A13" s="4" t="s">
        <v>22</v>
      </c>
      <c r="B13" s="88">
        <v>250</v>
      </c>
      <c r="C13" s="89">
        <v>452</v>
      </c>
      <c r="D13" s="86">
        <v>1.808</v>
      </c>
      <c r="E13" s="41">
        <v>150</v>
      </c>
      <c r="F13" s="91">
        <v>150</v>
      </c>
      <c r="G13" s="86">
        <v>1</v>
      </c>
      <c r="H13" s="90">
        <v>330</v>
      </c>
      <c r="I13" s="90">
        <v>348</v>
      </c>
      <c r="J13" s="92">
        <v>1.0545</v>
      </c>
      <c r="K13" s="90">
        <v>330</v>
      </c>
      <c r="L13" s="90">
        <v>330</v>
      </c>
      <c r="M13" s="92">
        <v>1</v>
      </c>
      <c r="N13" s="90">
        <v>1600</v>
      </c>
      <c r="O13" s="93">
        <v>2914</v>
      </c>
      <c r="P13" s="94">
        <f t="shared" si="0"/>
        <v>1.82125</v>
      </c>
      <c r="Q13" s="85">
        <v>60</v>
      </c>
      <c r="R13" s="85">
        <v>60</v>
      </c>
      <c r="S13" s="86">
        <f t="shared" si="1"/>
        <v>1</v>
      </c>
    </row>
    <row r="14" ht="40" customHeight="true" spans="1:19">
      <c r="A14" s="4" t="s">
        <v>23</v>
      </c>
      <c r="B14" s="88">
        <v>125</v>
      </c>
      <c r="C14" s="85">
        <v>193</v>
      </c>
      <c r="D14" s="86">
        <v>1.544</v>
      </c>
      <c r="E14" s="41">
        <v>90</v>
      </c>
      <c r="F14" s="91">
        <v>91</v>
      </c>
      <c r="G14" s="86">
        <v>1.011</v>
      </c>
      <c r="H14" s="90">
        <v>330</v>
      </c>
      <c r="I14" s="90">
        <v>345</v>
      </c>
      <c r="J14" s="92">
        <v>1.0455</v>
      </c>
      <c r="K14" s="90">
        <v>80</v>
      </c>
      <c r="L14" s="90">
        <v>80</v>
      </c>
      <c r="M14" s="92">
        <v>1</v>
      </c>
      <c r="N14" s="90">
        <v>400</v>
      </c>
      <c r="O14" s="93">
        <v>344</v>
      </c>
      <c r="P14" s="94">
        <f t="shared" si="0"/>
        <v>0.86</v>
      </c>
      <c r="Q14" s="85">
        <v>60</v>
      </c>
      <c r="R14" s="85">
        <v>60</v>
      </c>
      <c r="S14" s="86">
        <f t="shared" si="1"/>
        <v>1</v>
      </c>
    </row>
    <row r="15" ht="40" customHeight="true" spans="1:19">
      <c r="A15" s="4" t="s">
        <v>24</v>
      </c>
      <c r="B15" s="88">
        <v>250</v>
      </c>
      <c r="C15" s="85">
        <v>464</v>
      </c>
      <c r="D15" s="86">
        <v>1.856</v>
      </c>
      <c r="E15" s="41">
        <v>150</v>
      </c>
      <c r="F15" s="91">
        <v>176</v>
      </c>
      <c r="G15" s="86">
        <v>1.173</v>
      </c>
      <c r="H15" s="90">
        <v>290</v>
      </c>
      <c r="I15" s="90">
        <v>290</v>
      </c>
      <c r="J15" s="92">
        <v>1</v>
      </c>
      <c r="K15" s="90">
        <v>20</v>
      </c>
      <c r="L15" s="90">
        <v>20</v>
      </c>
      <c r="M15" s="92">
        <v>1</v>
      </c>
      <c r="N15" s="90">
        <v>400</v>
      </c>
      <c r="O15" s="93">
        <v>543</v>
      </c>
      <c r="P15" s="94">
        <f t="shared" si="0"/>
        <v>1.3575</v>
      </c>
      <c r="Q15" s="85">
        <v>60</v>
      </c>
      <c r="R15" s="85">
        <v>60</v>
      </c>
      <c r="S15" s="86">
        <f t="shared" si="1"/>
        <v>1</v>
      </c>
    </row>
    <row r="16" ht="40" customHeight="true" spans="1:19">
      <c r="A16" s="4" t="s">
        <v>25</v>
      </c>
      <c r="B16" s="88">
        <v>125</v>
      </c>
      <c r="C16" s="85">
        <v>259</v>
      </c>
      <c r="D16" s="86">
        <v>2.072</v>
      </c>
      <c r="E16" s="41">
        <v>90</v>
      </c>
      <c r="F16" s="91">
        <v>100</v>
      </c>
      <c r="G16" s="86">
        <v>1.1111</v>
      </c>
      <c r="H16" s="90">
        <v>250</v>
      </c>
      <c r="I16" s="90">
        <v>260</v>
      </c>
      <c r="J16" s="92">
        <v>1.04</v>
      </c>
      <c r="K16" s="90">
        <v>50</v>
      </c>
      <c r="L16" s="90">
        <v>50</v>
      </c>
      <c r="M16" s="92">
        <v>1</v>
      </c>
      <c r="N16" s="90">
        <v>1400</v>
      </c>
      <c r="O16" s="93">
        <v>2384</v>
      </c>
      <c r="P16" s="94">
        <f t="shared" si="0"/>
        <v>1.70285714285714</v>
      </c>
      <c r="Q16" s="85">
        <v>60</v>
      </c>
      <c r="R16" s="85">
        <v>60</v>
      </c>
      <c r="S16" s="86">
        <f t="shared" si="1"/>
        <v>1</v>
      </c>
    </row>
    <row r="17" ht="34" customHeight="true" spans="1:19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</sheetData>
  <mergeCells count="6">
    <mergeCell ref="A1:S1"/>
    <mergeCell ref="A2:S2"/>
    <mergeCell ref="B3:P3"/>
    <mergeCell ref="Q3:S3"/>
    <mergeCell ref="A17:S17"/>
    <mergeCell ref="A3:A4"/>
  </mergeCells>
  <printOptions horizontalCentered="true"/>
  <pageMargins left="0.275" right="0.275" top="1" bottom="1" header="0.511805555555556" footer="0.511805555555556"/>
  <pageSetup paperSize="9" scale="55" orientation="landscape" horizontalDpi="600"/>
  <headerFooter>
    <oddFooter>&amp;C第 1 页，共 6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6"/>
  <sheetViews>
    <sheetView showGridLines="0" zoomScale="80" zoomScaleNormal="80" topLeftCell="A7" workbookViewId="0">
      <selection activeCell="H7" sqref="H7"/>
    </sheetView>
  </sheetViews>
  <sheetFormatPr defaultColWidth="9" defaultRowHeight="13.5"/>
  <cols>
    <col min="1" max="1" width="14.25" customWidth="true"/>
    <col min="2" max="2" width="8.58333333333333" customWidth="true"/>
    <col min="3" max="3" width="8.875" customWidth="true"/>
    <col min="4" max="4" width="9.5" customWidth="true"/>
    <col min="5" max="5" width="9" customWidth="true"/>
    <col min="6" max="6" width="8.625" customWidth="true"/>
    <col min="7" max="7" width="8.95833333333333" customWidth="true"/>
    <col min="8" max="8" width="43.875" customWidth="true"/>
    <col min="9" max="16" width="11.725" customWidth="true"/>
    <col min="17" max="17" width="15.625" customWidth="true"/>
    <col min="18" max="18" width="11.725" customWidth="true"/>
    <col min="19" max="19" width="11.775" customWidth="true"/>
  </cols>
  <sheetData>
    <row r="1" ht="23" customHeight="true" spans="1:1">
      <c r="A1" s="1" t="s">
        <v>26</v>
      </c>
    </row>
    <row r="2" ht="57" customHeight="true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47" customHeight="true" spans="1:19">
      <c r="A3" s="4" t="s">
        <v>2</v>
      </c>
      <c r="B3" s="5" t="s">
        <v>27</v>
      </c>
      <c r="C3" s="5"/>
      <c r="D3" s="5"/>
      <c r="E3" s="5"/>
      <c r="F3" s="5"/>
      <c r="G3" s="5"/>
      <c r="H3" s="5" t="s">
        <v>28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48" customHeight="true" spans="1:19">
      <c r="A4" s="4"/>
      <c r="B4" s="4" t="s">
        <v>29</v>
      </c>
      <c r="C4" s="4"/>
      <c r="D4" s="4"/>
      <c r="E4" s="4" t="s">
        <v>30</v>
      </c>
      <c r="F4" s="4"/>
      <c r="G4" s="4"/>
      <c r="H4" s="4" t="s">
        <v>31</v>
      </c>
      <c r="I4" s="4" t="s">
        <v>6</v>
      </c>
      <c r="J4" s="4" t="s">
        <v>7</v>
      </c>
      <c r="K4" s="4" t="s">
        <v>32</v>
      </c>
      <c r="L4" s="4" t="s">
        <v>6</v>
      </c>
      <c r="M4" s="4" t="s">
        <v>7</v>
      </c>
      <c r="N4" s="4" t="s">
        <v>33</v>
      </c>
      <c r="O4" s="4" t="s">
        <v>6</v>
      </c>
      <c r="P4" s="4" t="s">
        <v>34</v>
      </c>
      <c r="Q4" s="4" t="s">
        <v>35</v>
      </c>
      <c r="R4" s="4" t="s">
        <v>36</v>
      </c>
      <c r="S4" s="4" t="s">
        <v>7</v>
      </c>
    </row>
    <row r="5" ht="116" customHeight="true" spans="1:19">
      <c r="A5" s="4"/>
      <c r="B5" s="4" t="s">
        <v>37</v>
      </c>
      <c r="C5" s="4" t="s">
        <v>38</v>
      </c>
      <c r="D5" s="4" t="s">
        <v>39</v>
      </c>
      <c r="E5" s="4" t="s">
        <v>37</v>
      </c>
      <c r="F5" s="4" t="s">
        <v>38</v>
      </c>
      <c r="G5" s="4" t="s">
        <v>39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ht="43" customHeight="true" spans="1:19">
      <c r="A6" s="5" t="s">
        <v>13</v>
      </c>
      <c r="B6" s="68">
        <v>279</v>
      </c>
      <c r="C6" s="68">
        <f>SUM(C7:C16)</f>
        <v>279</v>
      </c>
      <c r="D6" s="69">
        <f t="shared" ref="D6:D16" si="0">C6/B6</f>
        <v>1</v>
      </c>
      <c r="E6" s="68">
        <v>271</v>
      </c>
      <c r="F6" s="68">
        <f>SUM(F7:F16)</f>
        <v>271</v>
      </c>
      <c r="G6" s="70">
        <f t="shared" ref="G6:G16" si="1">F6/E6</f>
        <v>1</v>
      </c>
      <c r="H6" s="71">
        <v>0.08</v>
      </c>
      <c r="I6" s="73">
        <v>0.0869</v>
      </c>
      <c r="J6" s="73">
        <v>1.0863</v>
      </c>
      <c r="K6" s="74">
        <v>0.08</v>
      </c>
      <c r="L6" s="73">
        <v>0.087</v>
      </c>
      <c r="M6" s="73">
        <v>1.0875</v>
      </c>
      <c r="N6" s="77" t="s">
        <v>15</v>
      </c>
      <c r="O6" s="77" t="s">
        <v>15</v>
      </c>
      <c r="P6" s="77" t="s">
        <v>15</v>
      </c>
      <c r="Q6" s="74">
        <v>0.05</v>
      </c>
      <c r="R6" s="79">
        <v>0.05</v>
      </c>
      <c r="S6" s="80">
        <v>1</v>
      </c>
    </row>
    <row r="7" ht="43" customHeight="true" spans="1:19">
      <c r="A7" s="4" t="s">
        <v>16</v>
      </c>
      <c r="B7" s="68">
        <v>18</v>
      </c>
      <c r="C7" s="68">
        <v>18</v>
      </c>
      <c r="D7" s="69">
        <f t="shared" si="0"/>
        <v>1</v>
      </c>
      <c r="E7" s="68">
        <v>109</v>
      </c>
      <c r="F7" s="68">
        <v>109</v>
      </c>
      <c r="G7" s="70">
        <f t="shared" si="1"/>
        <v>1</v>
      </c>
      <c r="H7" s="71">
        <v>0.08</v>
      </c>
      <c r="I7" s="73">
        <v>0.08</v>
      </c>
      <c r="J7" s="73">
        <v>1</v>
      </c>
      <c r="K7" s="74">
        <v>0.08</v>
      </c>
      <c r="L7" s="73">
        <v>0.08</v>
      </c>
      <c r="M7" s="73">
        <v>1</v>
      </c>
      <c r="N7" s="72" t="s">
        <v>15</v>
      </c>
      <c r="O7" s="72" t="s">
        <v>15</v>
      </c>
      <c r="P7" s="72" t="s">
        <v>15</v>
      </c>
      <c r="Q7" s="72" t="s">
        <v>15</v>
      </c>
      <c r="R7" s="72" t="s">
        <v>15</v>
      </c>
      <c r="S7" s="77" t="s">
        <v>15</v>
      </c>
    </row>
    <row r="8" ht="43" customHeight="true" spans="1:19">
      <c r="A8" s="4" t="s">
        <v>17</v>
      </c>
      <c r="B8" s="68">
        <v>37</v>
      </c>
      <c r="C8" s="68">
        <v>37</v>
      </c>
      <c r="D8" s="69">
        <f t="shared" si="0"/>
        <v>1</v>
      </c>
      <c r="E8" s="68">
        <v>48</v>
      </c>
      <c r="F8" s="68">
        <v>48</v>
      </c>
      <c r="G8" s="70">
        <f t="shared" si="1"/>
        <v>1</v>
      </c>
      <c r="H8" s="72" t="s">
        <v>40</v>
      </c>
      <c r="I8" s="65" t="s">
        <v>40</v>
      </c>
      <c r="J8" s="65" t="s">
        <v>40</v>
      </c>
      <c r="K8" s="74">
        <v>0.08</v>
      </c>
      <c r="L8" s="73">
        <v>0.096</v>
      </c>
      <c r="M8" s="73">
        <v>1.2</v>
      </c>
      <c r="N8" s="72" t="s">
        <v>15</v>
      </c>
      <c r="O8" s="72" t="s">
        <v>15</v>
      </c>
      <c r="P8" s="72" t="s">
        <v>15</v>
      </c>
      <c r="Q8" s="72" t="s">
        <v>15</v>
      </c>
      <c r="R8" s="72" t="s">
        <v>15</v>
      </c>
      <c r="S8" s="77" t="s">
        <v>15</v>
      </c>
    </row>
    <row r="9" ht="43" customHeight="true" spans="1:19">
      <c r="A9" s="4" t="s">
        <v>18</v>
      </c>
      <c r="B9" s="68">
        <v>16</v>
      </c>
      <c r="C9" s="68">
        <v>16</v>
      </c>
      <c r="D9" s="69">
        <f t="shared" si="0"/>
        <v>1</v>
      </c>
      <c r="E9" s="68">
        <v>13</v>
      </c>
      <c r="F9" s="68">
        <v>13</v>
      </c>
      <c r="G9" s="70">
        <f t="shared" si="1"/>
        <v>1</v>
      </c>
      <c r="H9" s="71">
        <v>0.08</v>
      </c>
      <c r="I9" s="73">
        <v>0.08</v>
      </c>
      <c r="J9" s="73">
        <v>1</v>
      </c>
      <c r="K9" s="74">
        <v>0.08</v>
      </c>
      <c r="L9" s="73">
        <v>0.08</v>
      </c>
      <c r="M9" s="73">
        <v>1</v>
      </c>
      <c r="N9" s="72" t="s">
        <v>15</v>
      </c>
      <c r="O9" s="72" t="s">
        <v>15</v>
      </c>
      <c r="P9" s="72" t="s">
        <v>15</v>
      </c>
      <c r="Q9" s="72" t="s">
        <v>15</v>
      </c>
      <c r="R9" s="72" t="s">
        <v>15</v>
      </c>
      <c r="S9" s="77" t="s">
        <v>15</v>
      </c>
    </row>
    <row r="10" ht="43" customHeight="true" spans="1:19">
      <c r="A10" s="4" t="s">
        <v>19</v>
      </c>
      <c r="B10" s="68">
        <v>93</v>
      </c>
      <c r="C10" s="68">
        <v>93</v>
      </c>
      <c r="D10" s="69">
        <f t="shared" si="0"/>
        <v>1</v>
      </c>
      <c r="E10" s="68">
        <v>5</v>
      </c>
      <c r="F10" s="68">
        <v>5</v>
      </c>
      <c r="G10" s="70">
        <f t="shared" si="1"/>
        <v>1</v>
      </c>
      <c r="H10" s="71">
        <v>0.08</v>
      </c>
      <c r="I10" s="73">
        <v>0.0957</v>
      </c>
      <c r="J10" s="73">
        <v>1.1988</v>
      </c>
      <c r="K10" s="74">
        <v>0.08</v>
      </c>
      <c r="L10" s="73">
        <v>0.0893</v>
      </c>
      <c r="M10" s="73">
        <v>1.116</v>
      </c>
      <c r="N10" s="72" t="s">
        <v>15</v>
      </c>
      <c r="O10" s="72" t="s">
        <v>15</v>
      </c>
      <c r="P10" s="72" t="s">
        <v>15</v>
      </c>
      <c r="Q10" s="72" t="s">
        <v>15</v>
      </c>
      <c r="R10" s="72" t="s">
        <v>15</v>
      </c>
      <c r="S10" s="77" t="s">
        <v>15</v>
      </c>
    </row>
    <row r="11" ht="43" customHeight="true" spans="1:19">
      <c r="A11" s="4" t="s">
        <v>20</v>
      </c>
      <c r="B11" s="68">
        <v>37</v>
      </c>
      <c r="C11" s="68">
        <v>37</v>
      </c>
      <c r="D11" s="69">
        <f t="shared" si="0"/>
        <v>1</v>
      </c>
      <c r="E11" s="68">
        <v>21</v>
      </c>
      <c r="F11" s="68">
        <v>21</v>
      </c>
      <c r="G11" s="70">
        <f t="shared" si="1"/>
        <v>1</v>
      </c>
      <c r="H11" s="71">
        <v>0.08</v>
      </c>
      <c r="I11" s="73">
        <v>0.0985</v>
      </c>
      <c r="J11" s="73">
        <v>1.2301</v>
      </c>
      <c r="K11" s="74">
        <v>0.08</v>
      </c>
      <c r="L11" s="73">
        <v>0.0902</v>
      </c>
      <c r="M11" s="73">
        <v>1.1281</v>
      </c>
      <c r="N11" s="72" t="s">
        <v>15</v>
      </c>
      <c r="O11" s="72" t="s">
        <v>15</v>
      </c>
      <c r="P11" s="72" t="s">
        <v>15</v>
      </c>
      <c r="Q11" s="72" t="s">
        <v>15</v>
      </c>
      <c r="R11" s="72" t="s">
        <v>15</v>
      </c>
      <c r="S11" s="77" t="s">
        <v>15</v>
      </c>
    </row>
    <row r="12" ht="43" customHeight="true" spans="1:19">
      <c r="A12" s="4" t="s">
        <v>21</v>
      </c>
      <c r="B12" s="68">
        <v>21</v>
      </c>
      <c r="C12" s="68">
        <v>21</v>
      </c>
      <c r="D12" s="69">
        <f t="shared" si="0"/>
        <v>1</v>
      </c>
      <c r="E12" s="68">
        <v>7</v>
      </c>
      <c r="F12" s="68">
        <v>7</v>
      </c>
      <c r="G12" s="70">
        <f t="shared" si="1"/>
        <v>1</v>
      </c>
      <c r="H12" s="71">
        <v>0.08</v>
      </c>
      <c r="I12" s="73">
        <v>0.0865</v>
      </c>
      <c r="J12" s="73">
        <v>1.0814</v>
      </c>
      <c r="K12" s="74">
        <v>0.08</v>
      </c>
      <c r="L12" s="73">
        <v>0.0827</v>
      </c>
      <c r="M12" s="73">
        <v>1.0338</v>
      </c>
      <c r="N12" s="72" t="s">
        <v>15</v>
      </c>
      <c r="O12" s="72" t="s">
        <v>15</v>
      </c>
      <c r="P12" s="72" t="s">
        <v>15</v>
      </c>
      <c r="Q12" s="72" t="s">
        <v>15</v>
      </c>
      <c r="R12" s="72" t="s">
        <v>15</v>
      </c>
      <c r="S12" s="77" t="s">
        <v>15</v>
      </c>
    </row>
    <row r="13" ht="43" customHeight="true" spans="1:19">
      <c r="A13" s="4" t="s">
        <v>22</v>
      </c>
      <c r="B13" s="68">
        <v>37</v>
      </c>
      <c r="C13" s="68">
        <v>37</v>
      </c>
      <c r="D13" s="69">
        <f t="shared" si="0"/>
        <v>1</v>
      </c>
      <c r="E13" s="68">
        <v>51</v>
      </c>
      <c r="F13" s="68">
        <v>51</v>
      </c>
      <c r="G13" s="70">
        <f t="shared" si="1"/>
        <v>1</v>
      </c>
      <c r="H13" s="71">
        <v>0.08</v>
      </c>
      <c r="I13" s="73">
        <v>0.08</v>
      </c>
      <c r="J13" s="73">
        <v>1</v>
      </c>
      <c r="K13" s="74">
        <v>0.08</v>
      </c>
      <c r="L13" s="73">
        <v>0.08</v>
      </c>
      <c r="M13" s="73">
        <v>1</v>
      </c>
      <c r="N13" s="72" t="s">
        <v>15</v>
      </c>
      <c r="O13" s="72" t="s">
        <v>15</v>
      </c>
      <c r="P13" s="72" t="s">
        <v>15</v>
      </c>
      <c r="Q13" s="72" t="s">
        <v>15</v>
      </c>
      <c r="R13" s="72" t="s">
        <v>15</v>
      </c>
      <c r="S13" s="77" t="s">
        <v>15</v>
      </c>
    </row>
    <row r="14" ht="43" customHeight="true" spans="1:19">
      <c r="A14" s="4" t="s">
        <v>23</v>
      </c>
      <c r="B14" s="68">
        <v>8</v>
      </c>
      <c r="C14" s="68">
        <v>8</v>
      </c>
      <c r="D14" s="69">
        <f t="shared" si="0"/>
        <v>1</v>
      </c>
      <c r="E14" s="68">
        <v>10</v>
      </c>
      <c r="F14" s="68">
        <v>10</v>
      </c>
      <c r="G14" s="70">
        <f t="shared" si="1"/>
        <v>1</v>
      </c>
      <c r="H14" s="72" t="s">
        <v>40</v>
      </c>
      <c r="I14" s="65" t="s">
        <v>40</v>
      </c>
      <c r="J14" s="65" t="s">
        <v>40</v>
      </c>
      <c r="K14" s="74">
        <v>0.08</v>
      </c>
      <c r="L14" s="73">
        <v>0.08</v>
      </c>
      <c r="M14" s="73">
        <v>1</v>
      </c>
      <c r="N14" s="72" t="s">
        <v>15</v>
      </c>
      <c r="O14" s="72" t="s">
        <v>15</v>
      </c>
      <c r="P14" s="72" t="s">
        <v>15</v>
      </c>
      <c r="Q14" s="72" t="s">
        <v>15</v>
      </c>
      <c r="R14" s="72" t="s">
        <v>15</v>
      </c>
      <c r="S14" s="77" t="s">
        <v>15</v>
      </c>
    </row>
    <row r="15" s="67" customFormat="true" ht="43" customHeight="true" spans="1:19">
      <c r="A15" s="4" t="s">
        <v>24</v>
      </c>
      <c r="B15" s="68">
        <v>5</v>
      </c>
      <c r="C15" s="68">
        <v>5</v>
      </c>
      <c r="D15" s="69">
        <f t="shared" si="0"/>
        <v>1</v>
      </c>
      <c r="E15" s="68">
        <v>2</v>
      </c>
      <c r="F15" s="68">
        <v>2</v>
      </c>
      <c r="G15" s="70">
        <f t="shared" si="1"/>
        <v>1</v>
      </c>
      <c r="H15" s="71">
        <v>0.08</v>
      </c>
      <c r="I15" s="73">
        <v>0.0804</v>
      </c>
      <c r="J15" s="73">
        <v>1.0048</v>
      </c>
      <c r="K15" s="74">
        <v>0.08</v>
      </c>
      <c r="L15" s="75">
        <v>0.0802</v>
      </c>
      <c r="M15" s="78">
        <v>1.0026</v>
      </c>
      <c r="N15" s="72" t="s">
        <v>15</v>
      </c>
      <c r="O15" s="72" t="s">
        <v>15</v>
      </c>
      <c r="P15" s="72" t="s">
        <v>15</v>
      </c>
      <c r="Q15" s="72" t="s">
        <v>15</v>
      </c>
      <c r="R15" s="72" t="s">
        <v>15</v>
      </c>
      <c r="S15" s="77" t="s">
        <v>15</v>
      </c>
    </row>
    <row r="16" ht="43" customHeight="true" spans="1:19">
      <c r="A16" s="4" t="s">
        <v>25</v>
      </c>
      <c r="B16" s="68">
        <v>7</v>
      </c>
      <c r="C16" s="68">
        <v>7</v>
      </c>
      <c r="D16" s="69">
        <f t="shared" si="0"/>
        <v>1</v>
      </c>
      <c r="E16" s="68">
        <v>5</v>
      </c>
      <c r="F16" s="68">
        <v>5</v>
      </c>
      <c r="G16" s="70">
        <f t="shared" si="1"/>
        <v>1</v>
      </c>
      <c r="H16" s="71">
        <v>0.08</v>
      </c>
      <c r="I16" s="76">
        <v>0.0801</v>
      </c>
      <c r="J16" s="76">
        <v>1.0018</v>
      </c>
      <c r="K16" s="74">
        <v>0.08</v>
      </c>
      <c r="L16" s="76">
        <v>0.0801</v>
      </c>
      <c r="M16" s="76">
        <v>1</v>
      </c>
      <c r="N16" s="72" t="s">
        <v>15</v>
      </c>
      <c r="O16" s="72" t="s">
        <v>15</v>
      </c>
      <c r="P16" s="72" t="s">
        <v>15</v>
      </c>
      <c r="Q16" s="72" t="s">
        <v>15</v>
      </c>
      <c r="R16" s="72" t="s">
        <v>15</v>
      </c>
      <c r="S16" s="77" t="s">
        <v>15</v>
      </c>
    </row>
  </sheetData>
  <mergeCells count="18">
    <mergeCell ref="A2:S2"/>
    <mergeCell ref="B3:G3"/>
    <mergeCell ref="H3:S3"/>
    <mergeCell ref="B4:D4"/>
    <mergeCell ref="E4:G4"/>
    <mergeCell ref="A3:A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true"/>
  <pageMargins left="0.275" right="0.275" top="1" bottom="1" header="0.511805555555556" footer="0.511805555555556"/>
  <pageSetup paperSize="9" scale="58" orientation="landscape" horizontalDpi="600"/>
  <headerFooter>
    <oddFooter>&amp;C第 2 页，共 6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Y15"/>
  <sheetViews>
    <sheetView showGridLines="0" zoomScale="80" zoomScaleNormal="80" workbookViewId="0">
      <selection activeCell="Z7" sqref="Z7"/>
    </sheetView>
  </sheetViews>
  <sheetFormatPr defaultColWidth="9" defaultRowHeight="13.5"/>
  <cols>
    <col min="1" max="1" width="14.25" customWidth="true"/>
    <col min="2" max="4" width="7.8" customWidth="true"/>
    <col min="5" max="5" width="8" customWidth="true"/>
    <col min="6" max="6" width="7.8" customWidth="true"/>
    <col min="7" max="8" width="7.875" customWidth="true"/>
    <col min="9" max="9" width="7.8" customWidth="true"/>
    <col min="10" max="11" width="7.875" customWidth="true"/>
    <col min="12" max="12" width="7.8" customWidth="true"/>
    <col min="13" max="13" width="7.875" customWidth="true"/>
    <col min="14" max="15" width="7.8" customWidth="true"/>
    <col min="16" max="18" width="7.875" customWidth="true"/>
    <col min="19" max="19" width="7.8" customWidth="true"/>
    <col min="20" max="20" width="7.875" customWidth="true"/>
    <col min="21" max="21" width="6.625" customWidth="true"/>
    <col min="22" max="22" width="8" customWidth="true"/>
    <col min="23" max="23" width="7.8" customWidth="true"/>
    <col min="24" max="24" width="7.875" customWidth="true"/>
    <col min="25" max="25" width="9.36666666666667" customWidth="true"/>
  </cols>
  <sheetData>
    <row r="1" ht="21" customHeight="true" spans="1:1">
      <c r="A1" s="1" t="s">
        <v>26</v>
      </c>
    </row>
    <row r="2" ht="57" customHeight="true" spans="1: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37.5" customHeight="true" spans="1:25">
      <c r="A3" s="4" t="s">
        <v>2</v>
      </c>
      <c r="B3" s="5" t="s">
        <v>28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43" customHeight="true" spans="1:25">
      <c r="A4" s="4"/>
      <c r="B4" s="46" t="s">
        <v>41</v>
      </c>
      <c r="C4" s="46" t="s">
        <v>6</v>
      </c>
      <c r="D4" s="46" t="s">
        <v>7</v>
      </c>
      <c r="E4" s="46" t="s">
        <v>42</v>
      </c>
      <c r="F4" s="46" t="s">
        <v>6</v>
      </c>
      <c r="G4" s="46" t="s">
        <v>7</v>
      </c>
      <c r="H4" s="46" t="s">
        <v>43</v>
      </c>
      <c r="I4" s="46" t="s">
        <v>6</v>
      </c>
      <c r="J4" s="46" t="s">
        <v>7</v>
      </c>
      <c r="K4" s="46" t="s">
        <v>44</v>
      </c>
      <c r="L4" s="46" t="s">
        <v>6</v>
      </c>
      <c r="M4" s="46" t="s">
        <v>7</v>
      </c>
      <c r="N4" s="46" t="s">
        <v>45</v>
      </c>
      <c r="O4" s="46" t="s">
        <v>6</v>
      </c>
      <c r="P4" s="46" t="s">
        <v>7</v>
      </c>
      <c r="Q4" s="46" t="s">
        <v>46</v>
      </c>
      <c r="R4" s="46" t="s">
        <v>6</v>
      </c>
      <c r="S4" s="46" t="s">
        <v>47</v>
      </c>
      <c r="T4" s="46" t="s">
        <v>48</v>
      </c>
      <c r="U4" s="46" t="s">
        <v>6</v>
      </c>
      <c r="V4" s="46" t="s">
        <v>49</v>
      </c>
      <c r="W4" s="46" t="s">
        <v>50</v>
      </c>
      <c r="X4" s="46" t="s">
        <v>6</v>
      </c>
      <c r="Y4" s="46" t="s">
        <v>7</v>
      </c>
    </row>
    <row r="5" ht="40" customHeight="true" spans="1:25">
      <c r="A5" s="47" t="s">
        <v>51</v>
      </c>
      <c r="B5" s="48">
        <v>0.85</v>
      </c>
      <c r="C5" s="49">
        <v>0.89</v>
      </c>
      <c r="D5" s="50">
        <v>1.0471</v>
      </c>
      <c r="E5" s="52">
        <v>1</v>
      </c>
      <c r="F5" s="53">
        <v>1</v>
      </c>
      <c r="G5" s="54">
        <v>1</v>
      </c>
      <c r="H5" s="52">
        <v>1</v>
      </c>
      <c r="I5" s="53">
        <v>1</v>
      </c>
      <c r="J5" s="55">
        <v>1</v>
      </c>
      <c r="K5" s="53">
        <v>1</v>
      </c>
      <c r="L5" s="53">
        <v>2</v>
      </c>
      <c r="M5" s="56">
        <v>2</v>
      </c>
      <c r="N5" s="53">
        <v>15</v>
      </c>
      <c r="O5" s="53">
        <v>57</v>
      </c>
      <c r="P5" s="56">
        <v>3.8</v>
      </c>
      <c r="Q5" s="57">
        <v>7</v>
      </c>
      <c r="R5" s="52">
        <v>7</v>
      </c>
      <c r="S5" s="58">
        <v>1</v>
      </c>
      <c r="T5" s="59">
        <v>1</v>
      </c>
      <c r="U5" s="60">
        <v>1</v>
      </c>
      <c r="V5" s="61">
        <v>1</v>
      </c>
      <c r="W5" s="62" t="s">
        <v>52</v>
      </c>
      <c r="X5" s="63">
        <v>0.2934</v>
      </c>
      <c r="Y5" s="63">
        <v>1.4667</v>
      </c>
    </row>
    <row r="6" ht="40" customHeight="true" spans="1:25">
      <c r="A6" s="4" t="s">
        <v>16</v>
      </c>
      <c r="B6" s="36"/>
      <c r="C6" s="51"/>
      <c r="D6" s="51"/>
      <c r="E6" s="36"/>
      <c r="F6" s="36"/>
      <c r="G6" s="36"/>
      <c r="H6" s="36"/>
      <c r="I6" s="36"/>
      <c r="J6" s="36"/>
      <c r="K6" s="51"/>
      <c r="L6" s="51"/>
      <c r="M6" s="51"/>
      <c r="N6" s="51"/>
      <c r="O6" s="51"/>
      <c r="P6" s="51"/>
      <c r="Q6" s="36"/>
      <c r="R6" s="36"/>
      <c r="S6" s="36"/>
      <c r="T6" s="36"/>
      <c r="U6" s="51"/>
      <c r="V6" s="51"/>
      <c r="W6" s="59" t="s">
        <v>52</v>
      </c>
      <c r="X6" s="64">
        <v>0.3</v>
      </c>
      <c r="Y6" s="66">
        <v>1.5</v>
      </c>
    </row>
    <row r="7" ht="40" customHeight="true" spans="1:25">
      <c r="A7" s="4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59" t="s">
        <v>52</v>
      </c>
      <c r="X7" s="64">
        <v>0.25</v>
      </c>
      <c r="Y7" s="66">
        <v>1.25</v>
      </c>
    </row>
    <row r="8" ht="40" customHeight="true" spans="1:25">
      <c r="A8" s="4" t="s">
        <v>18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59" t="s">
        <v>52</v>
      </c>
      <c r="X8" s="64">
        <v>0.25</v>
      </c>
      <c r="Y8" s="66">
        <v>1.25</v>
      </c>
    </row>
    <row r="9" ht="40" customHeight="true" spans="1:25">
      <c r="A9" s="4" t="s">
        <v>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59" t="s">
        <v>52</v>
      </c>
      <c r="X9" s="64">
        <v>0.27</v>
      </c>
      <c r="Y9" s="66">
        <v>1.35</v>
      </c>
    </row>
    <row r="10" ht="40" customHeight="true" spans="1:25">
      <c r="A10" s="4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59" t="s">
        <v>52</v>
      </c>
      <c r="X10" s="64">
        <v>0.4286</v>
      </c>
      <c r="Y10" s="66">
        <v>2.15</v>
      </c>
    </row>
    <row r="11" ht="40" customHeight="true" spans="1:25">
      <c r="A11" s="4" t="s">
        <v>21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59" t="s">
        <v>52</v>
      </c>
      <c r="X11" s="64">
        <v>0.25</v>
      </c>
      <c r="Y11" s="66">
        <v>1.25</v>
      </c>
    </row>
    <row r="12" ht="40" customHeight="true" spans="1:25">
      <c r="A12" s="4" t="s">
        <v>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59" t="s">
        <v>52</v>
      </c>
      <c r="X12" s="64">
        <v>0.22</v>
      </c>
      <c r="Y12" s="66">
        <v>1.1</v>
      </c>
    </row>
    <row r="13" ht="40" customHeight="true" spans="1:25">
      <c r="A13" s="4" t="s">
        <v>23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59" t="s">
        <v>52</v>
      </c>
      <c r="X13" s="64">
        <v>0.33</v>
      </c>
      <c r="Y13" s="66">
        <v>1.65</v>
      </c>
    </row>
    <row r="14" ht="40" customHeight="true" spans="1:25">
      <c r="A14" s="4" t="s">
        <v>24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65" t="s">
        <v>40</v>
      </c>
      <c r="X14" s="65" t="s">
        <v>40</v>
      </c>
      <c r="Y14" s="65" t="s">
        <v>40</v>
      </c>
    </row>
    <row r="15" ht="40" customHeight="true" spans="1:25">
      <c r="A15" s="4" t="s">
        <v>25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59" t="s">
        <v>52</v>
      </c>
      <c r="X15" s="64">
        <v>0.2</v>
      </c>
      <c r="Y15" s="66">
        <v>1</v>
      </c>
    </row>
  </sheetData>
  <mergeCells count="3">
    <mergeCell ref="A2:Y2"/>
    <mergeCell ref="B3:Y3"/>
    <mergeCell ref="A3:A4"/>
  </mergeCells>
  <printOptions horizontalCentered="true"/>
  <pageMargins left="0.275" right="0.275" top="1" bottom="1" header="0.511805555555556" footer="0.511805555555556"/>
  <pageSetup paperSize="9" scale="64" fitToWidth="0" orientation="landscape" horizontalDpi="600"/>
  <headerFooter>
    <oddFooter>&amp;C第 3 页，共 6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5"/>
  <sheetViews>
    <sheetView showGridLines="0" zoomScale="80" zoomScaleNormal="80" workbookViewId="0">
      <selection activeCell="A2" sqref="A2:P2"/>
    </sheetView>
  </sheetViews>
  <sheetFormatPr defaultColWidth="9" defaultRowHeight="13.5"/>
  <cols>
    <col min="1" max="1" width="15" customWidth="true"/>
    <col min="2" max="2" width="12.475" customWidth="true"/>
    <col min="3" max="4" width="12.5" customWidth="true"/>
    <col min="5" max="5" width="12.475" customWidth="true"/>
    <col min="6" max="6" width="12.625" customWidth="true"/>
    <col min="7" max="7" width="12.475" customWidth="true"/>
    <col min="8" max="9" width="12.625" customWidth="true"/>
    <col min="10" max="10" width="19.025" customWidth="true"/>
    <col min="11" max="12" width="12.5" customWidth="true"/>
    <col min="13" max="13" width="12.625" customWidth="true"/>
    <col min="14" max="14" width="12.475" customWidth="true"/>
    <col min="15" max="15" width="12.625" customWidth="true"/>
    <col min="16" max="16" width="12.475" customWidth="true"/>
  </cols>
  <sheetData>
    <row r="1" ht="24" customHeight="true" spans="1:1">
      <c r="A1" s="1" t="s">
        <v>26</v>
      </c>
    </row>
    <row r="2" ht="57" customHeight="true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6.75" customHeight="true" spans="1:16">
      <c r="A3" s="4" t="s">
        <v>2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32" customHeight="true" spans="1:16">
      <c r="A4" s="4"/>
      <c r="B4" s="4" t="s">
        <v>54</v>
      </c>
      <c r="C4" s="4" t="s">
        <v>6</v>
      </c>
      <c r="D4" s="4" t="s">
        <v>7</v>
      </c>
      <c r="E4" s="4" t="s">
        <v>55</v>
      </c>
      <c r="F4" s="4" t="s">
        <v>6</v>
      </c>
      <c r="G4" s="4" t="s">
        <v>7</v>
      </c>
      <c r="H4" s="4" t="s">
        <v>56</v>
      </c>
      <c r="I4" s="4" t="s">
        <v>6</v>
      </c>
      <c r="J4" s="4" t="s">
        <v>7</v>
      </c>
      <c r="K4" s="4" t="s">
        <v>57</v>
      </c>
      <c r="L4" s="4" t="s">
        <v>6</v>
      </c>
      <c r="M4" s="4" t="s">
        <v>7</v>
      </c>
      <c r="N4" s="4" t="s">
        <v>58</v>
      </c>
      <c r="O4" s="4" t="s">
        <v>6</v>
      </c>
      <c r="P4" s="4" t="s">
        <v>7</v>
      </c>
    </row>
    <row r="5" ht="40" customHeight="true" spans="1:16">
      <c r="A5" s="5" t="s">
        <v>13</v>
      </c>
      <c r="B5" s="28">
        <v>2530</v>
      </c>
      <c r="C5" s="28">
        <f t="shared" ref="C5:F5" si="0">SUM(C6:C15)</f>
        <v>3315</v>
      </c>
      <c r="D5" s="40">
        <f t="shared" ref="D5:D8" si="1">C5/B5</f>
        <v>1.3102766798419</v>
      </c>
      <c r="E5" s="28">
        <f t="shared" si="0"/>
        <v>4000</v>
      </c>
      <c r="F5" s="28">
        <f t="shared" si="0"/>
        <v>5048</v>
      </c>
      <c r="G5" s="40">
        <f t="shared" ref="G5:G15" si="2">F5/E5</f>
        <v>1.262</v>
      </c>
      <c r="H5" s="28">
        <v>2</v>
      </c>
      <c r="I5" s="28">
        <f>SUM(I6:I15)</f>
        <v>4</v>
      </c>
      <c r="J5" s="45">
        <f>I5/H5</f>
        <v>2</v>
      </c>
      <c r="K5" s="28">
        <v>1</v>
      </c>
      <c r="L5" s="28">
        <f>SUM(L6:L15)</f>
        <v>3</v>
      </c>
      <c r="M5" s="40">
        <f>L5/K5</f>
        <v>3</v>
      </c>
      <c r="N5" s="28">
        <v>1</v>
      </c>
      <c r="O5" s="28">
        <f>SUM(O6:O15)</f>
        <v>2</v>
      </c>
      <c r="P5" s="40">
        <f>O5/N5</f>
        <v>2</v>
      </c>
    </row>
    <row r="6" ht="40" customHeight="true" spans="1:16">
      <c r="A6" s="4" t="s">
        <v>16</v>
      </c>
      <c r="B6" s="28">
        <v>540</v>
      </c>
      <c r="C6" s="41">
        <v>865</v>
      </c>
      <c r="D6" s="40">
        <f t="shared" si="1"/>
        <v>1.60185185185185</v>
      </c>
      <c r="E6" s="28">
        <v>946</v>
      </c>
      <c r="F6" s="44">
        <v>1070</v>
      </c>
      <c r="G6" s="40">
        <f t="shared" si="2"/>
        <v>1.13107822410148</v>
      </c>
      <c r="H6" s="43" t="s">
        <v>15</v>
      </c>
      <c r="I6" s="28">
        <v>1</v>
      </c>
      <c r="J6" s="43" t="s">
        <v>15</v>
      </c>
      <c r="K6" s="28" t="s">
        <v>15</v>
      </c>
      <c r="L6" s="28">
        <v>1</v>
      </c>
      <c r="M6" s="28" t="s">
        <v>15</v>
      </c>
      <c r="N6" s="28" t="s">
        <v>15</v>
      </c>
      <c r="O6" s="28" t="s">
        <v>15</v>
      </c>
      <c r="P6" s="28" t="s">
        <v>15</v>
      </c>
    </row>
    <row r="7" ht="40" customHeight="true" spans="1:16">
      <c r="A7" s="4" t="s">
        <v>17</v>
      </c>
      <c r="B7" s="28">
        <v>270</v>
      </c>
      <c r="C7" s="41">
        <v>270</v>
      </c>
      <c r="D7" s="40">
        <f t="shared" si="1"/>
        <v>1</v>
      </c>
      <c r="E7" s="28">
        <v>589</v>
      </c>
      <c r="F7" s="44">
        <v>866</v>
      </c>
      <c r="G7" s="40">
        <f t="shared" si="2"/>
        <v>1.47028862478778</v>
      </c>
      <c r="H7" s="43" t="s">
        <v>15</v>
      </c>
      <c r="I7" s="28">
        <v>2</v>
      </c>
      <c r="J7" s="43" t="s">
        <v>15</v>
      </c>
      <c r="K7" s="28" t="s">
        <v>15</v>
      </c>
      <c r="L7" s="28" t="s">
        <v>15</v>
      </c>
      <c r="M7" s="28" t="s">
        <v>15</v>
      </c>
      <c r="N7" s="28" t="s">
        <v>15</v>
      </c>
      <c r="O7" s="28" t="s">
        <v>15</v>
      </c>
      <c r="P7" s="28" t="s">
        <v>15</v>
      </c>
    </row>
    <row r="8" ht="40" customHeight="true" spans="1:16">
      <c r="A8" s="4" t="s">
        <v>18</v>
      </c>
      <c r="B8" s="28">
        <v>1180</v>
      </c>
      <c r="C8" s="41">
        <v>1180</v>
      </c>
      <c r="D8" s="40">
        <f t="shared" si="1"/>
        <v>1</v>
      </c>
      <c r="E8" s="28">
        <v>210</v>
      </c>
      <c r="F8" s="44">
        <v>235</v>
      </c>
      <c r="G8" s="40">
        <f t="shared" si="2"/>
        <v>1.11904761904762</v>
      </c>
      <c r="H8" s="43" t="s">
        <v>15</v>
      </c>
      <c r="I8" s="43" t="s">
        <v>15</v>
      </c>
      <c r="J8" s="43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  <c r="P8" s="28" t="s">
        <v>15</v>
      </c>
    </row>
    <row r="9" ht="40" customHeight="true" spans="1:16">
      <c r="A9" s="4" t="s">
        <v>19</v>
      </c>
      <c r="B9" s="42" t="s">
        <v>15</v>
      </c>
      <c r="C9" s="41" t="s">
        <v>15</v>
      </c>
      <c r="D9" s="42" t="s">
        <v>15</v>
      </c>
      <c r="E9" s="28">
        <v>1002</v>
      </c>
      <c r="F9" s="44">
        <v>1088</v>
      </c>
      <c r="G9" s="40">
        <f t="shared" si="2"/>
        <v>1.08582834331337</v>
      </c>
      <c r="H9" s="43" t="s">
        <v>15</v>
      </c>
      <c r="I9" s="28">
        <v>1</v>
      </c>
      <c r="J9" s="43" t="s">
        <v>15</v>
      </c>
      <c r="K9" s="28" t="s">
        <v>15</v>
      </c>
      <c r="L9" s="28" t="s">
        <v>15</v>
      </c>
      <c r="M9" s="28" t="s">
        <v>15</v>
      </c>
      <c r="N9" s="28" t="s">
        <v>15</v>
      </c>
      <c r="O9" s="28">
        <v>1</v>
      </c>
      <c r="P9" s="28" t="s">
        <v>15</v>
      </c>
    </row>
    <row r="10" ht="40" customHeight="true" spans="1:16">
      <c r="A10" s="4" t="s">
        <v>20</v>
      </c>
      <c r="B10" s="42" t="s">
        <v>15</v>
      </c>
      <c r="C10" s="41" t="s">
        <v>15</v>
      </c>
      <c r="D10" s="42" t="s">
        <v>15</v>
      </c>
      <c r="E10" s="28">
        <v>333</v>
      </c>
      <c r="F10" s="44">
        <v>398</v>
      </c>
      <c r="G10" s="40">
        <f t="shared" si="2"/>
        <v>1.1951951951952</v>
      </c>
      <c r="H10" s="43" t="s">
        <v>15</v>
      </c>
      <c r="I10" s="43" t="s">
        <v>15</v>
      </c>
      <c r="J10" s="43" t="s">
        <v>15</v>
      </c>
      <c r="K10" s="28" t="s">
        <v>15</v>
      </c>
      <c r="L10" s="28" t="s">
        <v>15</v>
      </c>
      <c r="M10" s="28" t="s">
        <v>15</v>
      </c>
      <c r="N10" s="28" t="s">
        <v>15</v>
      </c>
      <c r="O10" s="28" t="s">
        <v>15</v>
      </c>
      <c r="P10" s="28" t="s">
        <v>15</v>
      </c>
    </row>
    <row r="11" ht="40" customHeight="true" spans="1:16">
      <c r="A11" s="4" t="s">
        <v>21</v>
      </c>
      <c r="B11" s="42" t="s">
        <v>15</v>
      </c>
      <c r="C11" s="41">
        <v>30</v>
      </c>
      <c r="D11" s="43" t="s">
        <v>15</v>
      </c>
      <c r="E11" s="42">
        <v>199</v>
      </c>
      <c r="F11" s="44">
        <v>208</v>
      </c>
      <c r="G11" s="40">
        <f t="shared" si="2"/>
        <v>1.04522613065327</v>
      </c>
      <c r="H11" s="43" t="s">
        <v>15</v>
      </c>
      <c r="I11" s="43" t="s">
        <v>15</v>
      </c>
      <c r="J11" s="43" t="s">
        <v>15</v>
      </c>
      <c r="K11" s="28" t="s">
        <v>15</v>
      </c>
      <c r="L11" s="42">
        <v>1</v>
      </c>
      <c r="M11" s="28" t="s">
        <v>15</v>
      </c>
      <c r="N11" s="28" t="s">
        <v>15</v>
      </c>
      <c r="O11" s="28" t="s">
        <v>15</v>
      </c>
      <c r="P11" s="28" t="s">
        <v>15</v>
      </c>
    </row>
    <row r="12" ht="40" customHeight="true" spans="1:16">
      <c r="A12" s="4" t="s">
        <v>22</v>
      </c>
      <c r="B12" s="42" t="s">
        <v>15</v>
      </c>
      <c r="C12" s="41" t="s">
        <v>15</v>
      </c>
      <c r="D12" s="42" t="s">
        <v>15</v>
      </c>
      <c r="E12" s="28">
        <v>376</v>
      </c>
      <c r="F12" s="44">
        <v>457</v>
      </c>
      <c r="G12" s="40">
        <f t="shared" si="2"/>
        <v>1.21542553191489</v>
      </c>
      <c r="H12" s="43" t="s">
        <v>15</v>
      </c>
      <c r="I12" s="43" t="s">
        <v>15</v>
      </c>
      <c r="J12" s="43" t="s">
        <v>15</v>
      </c>
      <c r="K12" s="28" t="s">
        <v>15</v>
      </c>
      <c r="L12" s="28" t="s">
        <v>15</v>
      </c>
      <c r="M12" s="28" t="s">
        <v>15</v>
      </c>
      <c r="N12" s="28" t="s">
        <v>15</v>
      </c>
      <c r="O12" s="28" t="s">
        <v>15</v>
      </c>
      <c r="P12" s="28" t="s">
        <v>15</v>
      </c>
    </row>
    <row r="13" ht="40" customHeight="true" spans="1:16">
      <c r="A13" s="4" t="s">
        <v>23</v>
      </c>
      <c r="B13" s="42" t="s">
        <v>15</v>
      </c>
      <c r="C13" s="41">
        <v>70</v>
      </c>
      <c r="D13" s="43" t="s">
        <v>15</v>
      </c>
      <c r="E13" s="28">
        <v>91</v>
      </c>
      <c r="F13" s="44">
        <v>91</v>
      </c>
      <c r="G13" s="40">
        <f t="shared" si="2"/>
        <v>1</v>
      </c>
      <c r="H13" s="43" t="s">
        <v>15</v>
      </c>
      <c r="I13" s="43" t="s">
        <v>15</v>
      </c>
      <c r="J13" s="43" t="s">
        <v>15</v>
      </c>
      <c r="K13" s="28" t="s">
        <v>15</v>
      </c>
      <c r="L13" s="28" t="s">
        <v>15</v>
      </c>
      <c r="M13" s="28" t="s">
        <v>15</v>
      </c>
      <c r="N13" s="28" t="s">
        <v>15</v>
      </c>
      <c r="O13" s="28" t="s">
        <v>15</v>
      </c>
      <c r="P13" s="28" t="s">
        <v>15</v>
      </c>
    </row>
    <row r="14" ht="40" customHeight="true" spans="1:16">
      <c r="A14" s="4" t="s">
        <v>24</v>
      </c>
      <c r="B14" s="42" t="s">
        <v>15</v>
      </c>
      <c r="C14" s="41">
        <v>300</v>
      </c>
      <c r="D14" s="43" t="s">
        <v>15</v>
      </c>
      <c r="E14" s="28">
        <v>38</v>
      </c>
      <c r="F14" s="44">
        <v>100</v>
      </c>
      <c r="G14" s="40">
        <f t="shared" si="2"/>
        <v>2.63157894736842</v>
      </c>
      <c r="H14" s="43" t="s">
        <v>15</v>
      </c>
      <c r="I14" s="43" t="s">
        <v>15</v>
      </c>
      <c r="J14" s="43" t="s">
        <v>15</v>
      </c>
      <c r="K14" s="28" t="s">
        <v>15</v>
      </c>
      <c r="L14" s="28" t="s">
        <v>15</v>
      </c>
      <c r="M14" s="28" t="s">
        <v>15</v>
      </c>
      <c r="N14" s="28" t="s">
        <v>15</v>
      </c>
      <c r="O14" s="28" t="s">
        <v>15</v>
      </c>
      <c r="P14" s="28" t="s">
        <v>15</v>
      </c>
    </row>
    <row r="15" ht="40" customHeight="true" spans="1:16">
      <c r="A15" s="4" t="s">
        <v>25</v>
      </c>
      <c r="B15" s="28">
        <v>540</v>
      </c>
      <c r="C15" s="41">
        <v>600</v>
      </c>
      <c r="D15" s="40">
        <f>C15/B15</f>
        <v>1.11111111111111</v>
      </c>
      <c r="E15" s="28">
        <v>216</v>
      </c>
      <c r="F15" s="44">
        <v>535</v>
      </c>
      <c r="G15" s="40">
        <f t="shared" si="2"/>
        <v>2.47685185185185</v>
      </c>
      <c r="H15" s="43" t="s">
        <v>15</v>
      </c>
      <c r="I15" s="43" t="s">
        <v>15</v>
      </c>
      <c r="J15" s="43" t="s">
        <v>15</v>
      </c>
      <c r="K15" s="28" t="s">
        <v>15</v>
      </c>
      <c r="L15" s="28">
        <v>1</v>
      </c>
      <c r="M15" s="28" t="s">
        <v>15</v>
      </c>
      <c r="N15" s="28" t="s">
        <v>15</v>
      </c>
      <c r="O15" s="28">
        <v>1</v>
      </c>
      <c r="P15" s="28" t="s">
        <v>15</v>
      </c>
    </row>
  </sheetData>
  <mergeCells count="3">
    <mergeCell ref="A2:P2"/>
    <mergeCell ref="B3:P3"/>
    <mergeCell ref="A3:A4"/>
  </mergeCells>
  <printOptions horizontalCentered="true"/>
  <pageMargins left="0.275" right="0.275" top="1" bottom="1" header="0.511805555555556" footer="0.511805555555556"/>
  <pageSetup paperSize="9" scale="65" orientation="landscape" horizontalDpi="600"/>
  <headerFooter>
    <oddFooter>&amp;C第 4 页，共 6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18"/>
  <sheetViews>
    <sheetView showGridLines="0" tabSelected="1" topLeftCell="D2" workbookViewId="0">
      <selection activeCell="I6" sqref="I6"/>
    </sheetView>
  </sheetViews>
  <sheetFormatPr defaultColWidth="9" defaultRowHeight="13.5"/>
  <cols>
    <col min="1" max="1" width="14.875" customWidth="true"/>
    <col min="2" max="6" width="10.7583333333333" customWidth="true"/>
    <col min="7" max="7" width="10.875" customWidth="true"/>
    <col min="8" max="12" width="10.7583333333333" customWidth="true"/>
    <col min="13" max="13" width="10.875" customWidth="true"/>
    <col min="14" max="14" width="10.75" customWidth="true"/>
    <col min="15" max="15" width="10.875" customWidth="true"/>
    <col min="16" max="16" width="11.0416666666667" customWidth="true"/>
    <col min="17" max="17" width="10.875" customWidth="true"/>
    <col min="18" max="18" width="10.6666666666667" customWidth="true"/>
    <col min="19" max="19" width="12.5583333333333" customWidth="true"/>
  </cols>
  <sheetData>
    <row r="1" ht="21" customHeight="true" spans="1:1">
      <c r="A1" s="1" t="s">
        <v>26</v>
      </c>
    </row>
    <row r="2" ht="57" customHeight="true" spans="1:19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37.5" customHeight="true" spans="1:19">
      <c r="A3" s="4" t="s">
        <v>2</v>
      </c>
      <c r="B3" s="5" t="s">
        <v>59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60</v>
      </c>
      <c r="O3" s="5"/>
      <c r="P3" s="5"/>
      <c r="Q3" s="5"/>
      <c r="R3" s="5"/>
      <c r="S3" s="5"/>
    </row>
    <row r="4" ht="31.5" customHeight="true" spans="1:19">
      <c r="A4" s="4"/>
      <c r="B4" s="4" t="s">
        <v>61</v>
      </c>
      <c r="C4" s="4" t="s">
        <v>6</v>
      </c>
      <c r="D4" s="4" t="s">
        <v>7</v>
      </c>
      <c r="E4" s="4" t="s">
        <v>62</v>
      </c>
      <c r="F4" s="4" t="s">
        <v>6</v>
      </c>
      <c r="G4" s="4" t="s">
        <v>63</v>
      </c>
      <c r="H4" s="4" t="s">
        <v>64</v>
      </c>
      <c r="I4" s="4" t="s">
        <v>6</v>
      </c>
      <c r="J4" s="4" t="s">
        <v>7</v>
      </c>
      <c r="K4" s="4" t="s">
        <v>65</v>
      </c>
      <c r="L4" s="4" t="s">
        <v>6</v>
      </c>
      <c r="M4" s="4" t="s">
        <v>34</v>
      </c>
      <c r="N4" s="4" t="s">
        <v>66</v>
      </c>
      <c r="O4" s="4"/>
      <c r="P4" s="4"/>
      <c r="Q4" s="4" t="s">
        <v>67</v>
      </c>
      <c r="R4" s="4"/>
      <c r="S4" s="4"/>
    </row>
    <row r="5" ht="97.5" customHeight="true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 t="s">
        <v>68</v>
      </c>
      <c r="O5" s="4" t="s">
        <v>6</v>
      </c>
      <c r="P5" s="4" t="s">
        <v>69</v>
      </c>
      <c r="Q5" s="32" t="s">
        <v>68</v>
      </c>
      <c r="R5" s="4" t="s">
        <v>6</v>
      </c>
      <c r="S5" s="4" t="s">
        <v>7</v>
      </c>
    </row>
    <row r="6" ht="40" customHeight="true" spans="1:19">
      <c r="A6" s="5" t="s">
        <v>13</v>
      </c>
      <c r="B6" s="18">
        <v>434</v>
      </c>
      <c r="C6" s="18">
        <v>437</v>
      </c>
      <c r="D6" s="26">
        <v>1.0069</v>
      </c>
      <c r="E6" s="18">
        <v>367</v>
      </c>
      <c r="F6" s="18">
        <v>367</v>
      </c>
      <c r="G6" s="26">
        <v>1</v>
      </c>
      <c r="H6" s="18">
        <v>4.97</v>
      </c>
      <c r="I6" s="18">
        <v>7.515</v>
      </c>
      <c r="J6" s="26">
        <v>1.512</v>
      </c>
      <c r="K6" s="18">
        <v>24.85</v>
      </c>
      <c r="L6" s="30">
        <v>27.89</v>
      </c>
      <c r="M6" s="26">
        <v>1.1223</v>
      </c>
      <c r="N6" s="33">
        <v>20000</v>
      </c>
      <c r="O6" s="33">
        <v>23622</v>
      </c>
      <c r="P6" s="34">
        <f>O6/N6</f>
        <v>1.1811</v>
      </c>
      <c r="Q6" s="33">
        <f>SUM(Q10:Q17)</f>
        <v>2250</v>
      </c>
      <c r="R6" s="37">
        <f>SUM(R10:R17)</f>
        <v>4043</v>
      </c>
      <c r="S6" s="38">
        <f t="shared" ref="S6:S17" si="0">R6/Q6</f>
        <v>1.79688888888889</v>
      </c>
    </row>
    <row r="7" ht="40" customHeight="true" spans="1:19">
      <c r="A7" s="4" t="s">
        <v>14</v>
      </c>
      <c r="B7" s="16" t="s">
        <v>15</v>
      </c>
      <c r="C7" s="16" t="s">
        <v>15</v>
      </c>
      <c r="D7" s="16" t="s">
        <v>15</v>
      </c>
      <c r="E7" s="16" t="s">
        <v>15</v>
      </c>
      <c r="F7" s="16" t="s">
        <v>15</v>
      </c>
      <c r="G7" s="16" t="s">
        <v>15</v>
      </c>
      <c r="H7" s="16" t="s">
        <v>15</v>
      </c>
      <c r="I7" s="8">
        <v>1.41</v>
      </c>
      <c r="J7" s="16" t="s">
        <v>15</v>
      </c>
      <c r="K7" s="16" t="s">
        <v>15</v>
      </c>
      <c r="L7" s="8">
        <v>2.73</v>
      </c>
      <c r="M7" s="16" t="s">
        <v>15</v>
      </c>
      <c r="N7" s="35"/>
      <c r="O7" s="33"/>
      <c r="P7" s="35"/>
      <c r="Q7" s="33"/>
      <c r="R7" s="33"/>
      <c r="S7" s="38"/>
    </row>
    <row r="8" ht="40" customHeight="true" spans="1:19">
      <c r="A8" s="4" t="s">
        <v>16</v>
      </c>
      <c r="B8" s="18">
        <v>36</v>
      </c>
      <c r="C8" s="18">
        <v>36</v>
      </c>
      <c r="D8" s="19">
        <v>1</v>
      </c>
      <c r="E8" s="18">
        <v>99</v>
      </c>
      <c r="F8" s="18">
        <v>99</v>
      </c>
      <c r="G8" s="19">
        <v>1</v>
      </c>
      <c r="H8" s="18">
        <v>1.4</v>
      </c>
      <c r="I8" s="18">
        <v>1.97</v>
      </c>
      <c r="J8" s="19">
        <v>1.4071</v>
      </c>
      <c r="K8" s="18">
        <v>7</v>
      </c>
      <c r="L8" s="18">
        <v>7</v>
      </c>
      <c r="M8" s="19">
        <v>1</v>
      </c>
      <c r="N8" s="35"/>
      <c r="O8" s="33">
        <v>3775</v>
      </c>
      <c r="P8" s="35"/>
      <c r="Q8" s="33">
        <v>650</v>
      </c>
      <c r="R8" s="33">
        <v>875</v>
      </c>
      <c r="S8" s="38">
        <f t="shared" si="0"/>
        <v>1.34615384615385</v>
      </c>
    </row>
    <row r="9" ht="40" customHeight="true" spans="1:19">
      <c r="A9" s="4" t="s">
        <v>17</v>
      </c>
      <c r="B9" s="18">
        <v>28</v>
      </c>
      <c r="C9" s="18">
        <v>28</v>
      </c>
      <c r="D9" s="19">
        <v>1</v>
      </c>
      <c r="E9" s="18">
        <v>90</v>
      </c>
      <c r="F9" s="18">
        <v>90</v>
      </c>
      <c r="G9" s="19">
        <v>1</v>
      </c>
      <c r="H9" s="18">
        <v>0.9</v>
      </c>
      <c r="I9" s="18">
        <v>0.9</v>
      </c>
      <c r="J9" s="19">
        <v>1</v>
      </c>
      <c r="K9" s="18">
        <v>4.5</v>
      </c>
      <c r="L9" s="18">
        <v>4.5</v>
      </c>
      <c r="M9" s="19">
        <v>1</v>
      </c>
      <c r="N9" s="35"/>
      <c r="O9" s="33">
        <v>2915</v>
      </c>
      <c r="P9" s="35"/>
      <c r="Q9" s="33">
        <v>650</v>
      </c>
      <c r="R9" s="33">
        <v>915</v>
      </c>
      <c r="S9" s="38">
        <f t="shared" si="0"/>
        <v>1.40769230769231</v>
      </c>
    </row>
    <row r="10" ht="40" customHeight="true" spans="1:19">
      <c r="A10" s="4" t="s">
        <v>18</v>
      </c>
      <c r="B10" s="18">
        <v>11</v>
      </c>
      <c r="C10" s="18">
        <v>11</v>
      </c>
      <c r="D10" s="19">
        <v>1</v>
      </c>
      <c r="E10" s="18">
        <v>12</v>
      </c>
      <c r="F10" s="29">
        <v>12</v>
      </c>
      <c r="G10" s="19">
        <v>1</v>
      </c>
      <c r="H10" s="18">
        <v>0.2</v>
      </c>
      <c r="I10" s="18">
        <v>0.7</v>
      </c>
      <c r="J10" s="19">
        <v>3.5</v>
      </c>
      <c r="K10" s="18">
        <v>1</v>
      </c>
      <c r="L10" s="18">
        <v>1</v>
      </c>
      <c r="M10" s="19">
        <v>1</v>
      </c>
      <c r="N10" s="35"/>
      <c r="O10" s="33">
        <v>833</v>
      </c>
      <c r="P10" s="35"/>
      <c r="Q10" s="33">
        <v>252</v>
      </c>
      <c r="R10" s="33">
        <v>572</v>
      </c>
      <c r="S10" s="38">
        <f t="shared" si="0"/>
        <v>2.26984126984127</v>
      </c>
    </row>
    <row r="11" ht="40" customHeight="true" spans="1:19">
      <c r="A11" s="4" t="s">
        <v>19</v>
      </c>
      <c r="B11" s="18">
        <v>298</v>
      </c>
      <c r="C11" s="18">
        <v>298</v>
      </c>
      <c r="D11" s="19">
        <v>1</v>
      </c>
      <c r="E11" s="18">
        <v>52</v>
      </c>
      <c r="F11" s="18">
        <v>52</v>
      </c>
      <c r="G11" s="19">
        <v>1</v>
      </c>
      <c r="H11" s="18">
        <v>0.95</v>
      </c>
      <c r="I11" s="18">
        <v>0.955</v>
      </c>
      <c r="J11" s="19">
        <v>1.0053</v>
      </c>
      <c r="K11" s="18">
        <v>4.75</v>
      </c>
      <c r="L11" s="18">
        <v>4.75</v>
      </c>
      <c r="M11" s="19">
        <v>1</v>
      </c>
      <c r="N11" s="35"/>
      <c r="O11" s="33">
        <v>11806</v>
      </c>
      <c r="P11" s="35"/>
      <c r="Q11" s="33">
        <v>585</v>
      </c>
      <c r="R11" s="33">
        <v>1492</v>
      </c>
      <c r="S11" s="38">
        <f t="shared" si="0"/>
        <v>2.55042735042735</v>
      </c>
    </row>
    <row r="12" ht="40" customHeight="true" spans="1:19">
      <c r="A12" s="4" t="s">
        <v>20</v>
      </c>
      <c r="B12" s="18">
        <v>27</v>
      </c>
      <c r="C12" s="18">
        <v>27</v>
      </c>
      <c r="D12" s="19">
        <v>1</v>
      </c>
      <c r="E12" s="18">
        <v>22</v>
      </c>
      <c r="F12" s="18">
        <v>22</v>
      </c>
      <c r="G12" s="19">
        <v>1</v>
      </c>
      <c r="H12" s="18">
        <v>0.4</v>
      </c>
      <c r="I12" s="18">
        <v>0.43</v>
      </c>
      <c r="J12" s="31">
        <v>1.075</v>
      </c>
      <c r="K12" s="18">
        <v>2</v>
      </c>
      <c r="L12" s="18">
        <v>2.03</v>
      </c>
      <c r="M12" s="19">
        <v>1.015</v>
      </c>
      <c r="N12" s="36"/>
      <c r="O12" s="33">
        <v>375</v>
      </c>
      <c r="P12" s="36"/>
      <c r="Q12" s="9">
        <v>252</v>
      </c>
      <c r="R12" s="33">
        <v>375</v>
      </c>
      <c r="S12" s="39">
        <f t="shared" si="0"/>
        <v>1.48809523809524</v>
      </c>
    </row>
    <row r="13" ht="40" customHeight="true" spans="1:19">
      <c r="A13" s="4" t="s">
        <v>21</v>
      </c>
      <c r="B13" s="18">
        <v>6</v>
      </c>
      <c r="C13" s="18">
        <v>9</v>
      </c>
      <c r="D13" s="19">
        <v>1.5</v>
      </c>
      <c r="E13" s="18">
        <v>9</v>
      </c>
      <c r="F13" s="18">
        <v>9</v>
      </c>
      <c r="G13" s="27">
        <v>1</v>
      </c>
      <c r="H13" s="18">
        <v>0.2</v>
      </c>
      <c r="I13" s="18">
        <v>0.2</v>
      </c>
      <c r="J13" s="19">
        <v>1</v>
      </c>
      <c r="K13" s="18">
        <v>1</v>
      </c>
      <c r="L13" s="18">
        <v>1.08</v>
      </c>
      <c r="M13" s="19">
        <v>1.08</v>
      </c>
      <c r="N13" s="36"/>
      <c r="O13" s="33">
        <v>378</v>
      </c>
      <c r="P13" s="36"/>
      <c r="Q13" s="9">
        <v>180</v>
      </c>
      <c r="R13" s="33">
        <v>208</v>
      </c>
      <c r="S13" s="39">
        <f t="shared" si="0"/>
        <v>1.15555555555556</v>
      </c>
    </row>
    <row r="14" ht="40" customHeight="true" spans="1:19">
      <c r="A14" s="4" t="s">
        <v>22</v>
      </c>
      <c r="B14" s="18">
        <v>9</v>
      </c>
      <c r="C14" s="18">
        <v>9</v>
      </c>
      <c r="D14" s="27">
        <v>1</v>
      </c>
      <c r="E14" s="18">
        <v>54</v>
      </c>
      <c r="F14" s="18">
        <v>54</v>
      </c>
      <c r="G14" s="27">
        <v>1</v>
      </c>
      <c r="H14" s="18">
        <v>0.5</v>
      </c>
      <c r="I14" s="18">
        <v>0.5</v>
      </c>
      <c r="J14" s="27">
        <v>1</v>
      </c>
      <c r="K14" s="18">
        <v>2.5</v>
      </c>
      <c r="L14" s="18">
        <v>2.5</v>
      </c>
      <c r="M14" s="27">
        <v>1</v>
      </c>
      <c r="N14" s="36"/>
      <c r="O14" s="33">
        <v>1159</v>
      </c>
      <c r="P14" s="36"/>
      <c r="Q14" s="9">
        <v>216</v>
      </c>
      <c r="R14" s="33">
        <v>361</v>
      </c>
      <c r="S14" s="39">
        <f t="shared" si="0"/>
        <v>1.6712962962963</v>
      </c>
    </row>
    <row r="15" ht="40" customHeight="true" spans="1:19">
      <c r="A15" s="4" t="s">
        <v>23</v>
      </c>
      <c r="B15" s="18">
        <v>4</v>
      </c>
      <c r="C15" s="18">
        <v>4</v>
      </c>
      <c r="D15" s="27">
        <v>1</v>
      </c>
      <c r="E15" s="18">
        <v>20</v>
      </c>
      <c r="F15" s="18">
        <v>20</v>
      </c>
      <c r="G15" s="27">
        <v>1</v>
      </c>
      <c r="H15" s="18">
        <v>0.15</v>
      </c>
      <c r="I15" s="18">
        <v>0.15</v>
      </c>
      <c r="J15" s="27">
        <v>1</v>
      </c>
      <c r="K15" s="18">
        <v>0.75</v>
      </c>
      <c r="L15" s="18">
        <v>0.8</v>
      </c>
      <c r="M15" s="19">
        <v>1.0667</v>
      </c>
      <c r="N15" s="36"/>
      <c r="O15" s="33">
        <v>174</v>
      </c>
      <c r="P15" s="36"/>
      <c r="Q15" s="9">
        <v>153</v>
      </c>
      <c r="R15" s="33">
        <v>174</v>
      </c>
      <c r="S15" s="39">
        <f t="shared" si="0"/>
        <v>1.13725490196078</v>
      </c>
    </row>
    <row r="16" ht="40" customHeight="true" spans="1:19">
      <c r="A16" s="4" t="s">
        <v>24</v>
      </c>
      <c r="B16" s="28">
        <v>4</v>
      </c>
      <c r="C16" s="28">
        <v>4</v>
      </c>
      <c r="D16" s="27">
        <v>1</v>
      </c>
      <c r="E16" s="28">
        <v>2</v>
      </c>
      <c r="F16" s="28">
        <v>2</v>
      </c>
      <c r="G16" s="27">
        <v>1</v>
      </c>
      <c r="H16" s="28">
        <v>0.1</v>
      </c>
      <c r="I16" s="28">
        <v>0.1</v>
      </c>
      <c r="J16" s="27">
        <v>1</v>
      </c>
      <c r="K16" s="28">
        <v>0.5</v>
      </c>
      <c r="L16" s="28">
        <v>0.5</v>
      </c>
      <c r="M16" s="27">
        <v>1</v>
      </c>
      <c r="N16" s="36"/>
      <c r="O16" s="33">
        <v>4074</v>
      </c>
      <c r="P16" s="36"/>
      <c r="Q16" s="9">
        <v>153</v>
      </c>
      <c r="R16" s="33">
        <v>309</v>
      </c>
      <c r="S16" s="38">
        <f t="shared" si="0"/>
        <v>2.01960784313725</v>
      </c>
    </row>
    <row r="17" ht="40" customHeight="true" spans="1:19">
      <c r="A17" s="4" t="s">
        <v>25</v>
      </c>
      <c r="B17" s="18">
        <v>11</v>
      </c>
      <c r="C17" s="18">
        <v>11</v>
      </c>
      <c r="D17" s="27">
        <v>1</v>
      </c>
      <c r="E17" s="18">
        <v>7</v>
      </c>
      <c r="F17" s="18">
        <v>7</v>
      </c>
      <c r="G17" s="27">
        <v>1</v>
      </c>
      <c r="H17" s="18">
        <v>0.2</v>
      </c>
      <c r="I17" s="18">
        <v>0.2</v>
      </c>
      <c r="J17" s="27">
        <v>1</v>
      </c>
      <c r="K17" s="18">
        <v>1</v>
      </c>
      <c r="L17" s="18">
        <v>1</v>
      </c>
      <c r="M17" s="27">
        <v>1</v>
      </c>
      <c r="N17" s="36"/>
      <c r="O17" s="33">
        <v>4823</v>
      </c>
      <c r="P17" s="36"/>
      <c r="Q17" s="9">
        <v>459</v>
      </c>
      <c r="R17" s="33">
        <v>552</v>
      </c>
      <c r="S17" s="38">
        <f t="shared" si="0"/>
        <v>1.20261437908497</v>
      </c>
    </row>
    <row r="18" s="25" customFormat="true"/>
  </sheetData>
  <mergeCells count="18">
    <mergeCell ref="A2:S2"/>
    <mergeCell ref="B3:M3"/>
    <mergeCell ref="N3:S3"/>
    <mergeCell ref="N4:P4"/>
    <mergeCell ref="Q4:S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true"/>
  <pageMargins left="0.275" right="0.275" top="1" bottom="1" header="0.511805555555556" footer="0.511805555555556"/>
  <pageSetup paperSize="9" scale="61" orientation="landscape" horizontalDpi="600"/>
  <headerFooter>
    <oddFooter>&amp;C第 5 页，共 6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15"/>
  <sheetViews>
    <sheetView showGridLines="0" workbookViewId="0">
      <selection activeCell="W12" sqref="W12"/>
    </sheetView>
  </sheetViews>
  <sheetFormatPr defaultColWidth="9" defaultRowHeight="13.5"/>
  <cols>
    <col min="1" max="1" width="14" customWidth="true"/>
    <col min="2" max="3" width="7.125" customWidth="true"/>
    <col min="4" max="4" width="7.09166666666667" customWidth="true"/>
    <col min="5" max="5" width="7.25" customWidth="true"/>
    <col min="6" max="6" width="7.125" customWidth="true"/>
    <col min="7" max="7" width="8.375" customWidth="true"/>
    <col min="8" max="8" width="7.25" customWidth="true"/>
    <col min="9" max="9" width="7.09166666666667" customWidth="true"/>
    <col min="10" max="10" width="7.25" customWidth="true"/>
    <col min="11" max="12" width="8.16666666666667" customWidth="true"/>
    <col min="13" max="13" width="8.375" customWidth="true"/>
    <col min="14" max="14" width="8.875" customWidth="true"/>
    <col min="15" max="15" width="8.16666666666667" customWidth="true"/>
    <col min="16" max="16" width="10.625" customWidth="true"/>
    <col min="17" max="17" width="11.125" customWidth="true"/>
    <col min="18" max="20" width="11.0166666666667" customWidth="true"/>
    <col min="21" max="21" width="11.25" customWidth="true"/>
    <col min="22" max="22" width="11.0416666666667" customWidth="true"/>
  </cols>
  <sheetData>
    <row r="1" ht="25" customHeight="true" spans="1:1">
      <c r="A1" s="1" t="s">
        <v>26</v>
      </c>
    </row>
    <row r="2" ht="57" customHeight="true" spans="1:2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6.75" customHeight="true" spans="1:22">
      <c r="A3" s="4" t="s">
        <v>2</v>
      </c>
      <c r="B3" s="5" t="s">
        <v>70</v>
      </c>
      <c r="C3" s="5"/>
      <c r="D3" s="5"/>
      <c r="E3" s="5"/>
      <c r="F3" s="5"/>
      <c r="G3" s="5"/>
      <c r="H3" s="5"/>
      <c r="I3" s="5"/>
      <c r="J3" s="5"/>
      <c r="K3" s="5" t="s">
        <v>71</v>
      </c>
      <c r="L3" s="5"/>
      <c r="M3" s="5"/>
      <c r="N3" s="5"/>
      <c r="O3" s="5"/>
      <c r="P3" s="5"/>
      <c r="Q3" s="5" t="s">
        <v>72</v>
      </c>
      <c r="R3" s="5"/>
      <c r="S3" s="5"/>
      <c r="T3" s="5"/>
      <c r="U3" s="5"/>
      <c r="V3" s="5"/>
    </row>
    <row r="4" ht="131.25" customHeight="true" spans="1:22">
      <c r="A4" s="4"/>
      <c r="B4" s="4" t="s">
        <v>73</v>
      </c>
      <c r="C4" s="4" t="s">
        <v>74</v>
      </c>
      <c r="D4" s="4" t="s">
        <v>75</v>
      </c>
      <c r="E4" s="4" t="s">
        <v>76</v>
      </c>
      <c r="F4" s="4" t="s">
        <v>77</v>
      </c>
      <c r="G4" s="4" t="s">
        <v>75</v>
      </c>
      <c r="H4" s="4" t="s">
        <v>78</v>
      </c>
      <c r="I4" s="4" t="s">
        <v>79</v>
      </c>
      <c r="J4" s="4" t="s">
        <v>75</v>
      </c>
      <c r="K4" s="4" t="s">
        <v>80</v>
      </c>
      <c r="L4" s="4" t="s">
        <v>36</v>
      </c>
      <c r="M4" s="4" t="s">
        <v>7</v>
      </c>
      <c r="N4" s="4" t="s">
        <v>81</v>
      </c>
      <c r="O4" s="4" t="s">
        <v>6</v>
      </c>
      <c r="P4" s="4" t="s">
        <v>7</v>
      </c>
      <c r="Q4" s="4" t="s">
        <v>82</v>
      </c>
      <c r="R4" s="4" t="s">
        <v>6</v>
      </c>
      <c r="S4" s="4" t="s">
        <v>7</v>
      </c>
      <c r="T4" s="4" t="s">
        <v>83</v>
      </c>
      <c r="U4" s="4" t="s">
        <v>6</v>
      </c>
      <c r="V4" s="4" t="s">
        <v>7</v>
      </c>
    </row>
    <row r="5" ht="40" customHeight="true" spans="1:22">
      <c r="A5" s="5" t="s">
        <v>13</v>
      </c>
      <c r="B5" s="6">
        <v>10</v>
      </c>
      <c r="C5" s="6">
        <v>10</v>
      </c>
      <c r="D5" s="7">
        <v>1</v>
      </c>
      <c r="E5" s="11">
        <f>SUM(E6:E15)</f>
        <v>24900</v>
      </c>
      <c r="F5" s="11">
        <f>F6+F7+F8+F9+F10+F11+F12+F13+F14+F15</f>
        <v>25185</v>
      </c>
      <c r="G5" s="12">
        <f t="shared" ref="G5:G12" si="0">F5/E5</f>
        <v>1.01144578313253</v>
      </c>
      <c r="H5" s="11">
        <f>SUM(H6:H15)</f>
        <v>5000</v>
      </c>
      <c r="I5" s="11">
        <f>I6+I7+I8+I9+I10+I11+I12+I13+I14+I15</f>
        <v>5332</v>
      </c>
      <c r="J5" s="15">
        <f t="shared" ref="J5:J12" si="1">I5/H5</f>
        <v>1.0664</v>
      </c>
      <c r="K5" s="11">
        <v>11</v>
      </c>
      <c r="L5" s="11">
        <v>11</v>
      </c>
      <c r="M5" s="15">
        <f t="shared" ref="M5:M12" si="2">L5/K5</f>
        <v>1</v>
      </c>
      <c r="N5" s="11">
        <f>SUM(N6:N15)</f>
        <v>28</v>
      </c>
      <c r="O5" s="11">
        <v>26</v>
      </c>
      <c r="P5" s="12">
        <f t="shared" ref="P5:P7" si="3">O5/N5</f>
        <v>0.928571428571429</v>
      </c>
      <c r="Q5" s="17">
        <v>1.66</v>
      </c>
      <c r="R5" s="18">
        <v>2.85</v>
      </c>
      <c r="S5" s="19">
        <f t="shared" ref="S5:S15" si="4">R5/Q5</f>
        <v>1.71686746987952</v>
      </c>
      <c r="T5" s="17">
        <v>9.43</v>
      </c>
      <c r="U5" s="24">
        <v>10.09</v>
      </c>
      <c r="V5" s="19">
        <f t="shared" ref="V5:V15" si="5">U5/T5</f>
        <v>1.06998939554613</v>
      </c>
    </row>
    <row r="6" ht="40" customHeight="true" spans="1:22">
      <c r="A6" s="4" t="s">
        <v>16</v>
      </c>
      <c r="B6" s="8">
        <v>1</v>
      </c>
      <c r="C6" s="8">
        <v>1</v>
      </c>
      <c r="D6" s="7">
        <v>1</v>
      </c>
      <c r="E6" s="8">
        <v>4700</v>
      </c>
      <c r="F6" s="8">
        <v>4875</v>
      </c>
      <c r="G6" s="13">
        <f t="shared" si="0"/>
        <v>1.03723404255319</v>
      </c>
      <c r="H6" s="8">
        <v>900</v>
      </c>
      <c r="I6" s="8">
        <v>980</v>
      </c>
      <c r="J6" s="13">
        <f t="shared" si="1"/>
        <v>1.08888888888889</v>
      </c>
      <c r="K6" s="8">
        <v>2</v>
      </c>
      <c r="L6" s="8">
        <v>2</v>
      </c>
      <c r="M6" s="13">
        <f t="shared" si="2"/>
        <v>1</v>
      </c>
      <c r="N6" s="8">
        <v>8</v>
      </c>
      <c r="O6" s="8">
        <v>8</v>
      </c>
      <c r="P6" s="13">
        <f t="shared" si="3"/>
        <v>1</v>
      </c>
      <c r="Q6" s="20">
        <v>0.47</v>
      </c>
      <c r="R6" s="21">
        <v>0.59</v>
      </c>
      <c r="S6" s="19">
        <f t="shared" si="4"/>
        <v>1.25531914893617</v>
      </c>
      <c r="T6" s="20">
        <v>3.15</v>
      </c>
      <c r="U6" s="24">
        <v>3.09</v>
      </c>
      <c r="V6" s="19">
        <f t="shared" si="5"/>
        <v>0.980952380952381</v>
      </c>
    </row>
    <row r="7" ht="40" customHeight="true" spans="1:22">
      <c r="A7" s="4" t="s">
        <v>17</v>
      </c>
      <c r="B7" s="8">
        <v>1</v>
      </c>
      <c r="C7" s="8">
        <v>1</v>
      </c>
      <c r="D7" s="7">
        <v>1</v>
      </c>
      <c r="E7" s="8">
        <v>4000</v>
      </c>
      <c r="F7" s="8">
        <v>4000</v>
      </c>
      <c r="G7" s="13">
        <f t="shared" si="0"/>
        <v>1</v>
      </c>
      <c r="H7" s="8">
        <v>800</v>
      </c>
      <c r="I7" s="8">
        <v>830</v>
      </c>
      <c r="J7" s="13">
        <f t="shared" si="1"/>
        <v>1.0375</v>
      </c>
      <c r="K7" s="8">
        <v>1</v>
      </c>
      <c r="L7" s="8">
        <v>1</v>
      </c>
      <c r="M7" s="13">
        <f t="shared" si="2"/>
        <v>1</v>
      </c>
      <c r="N7" s="8">
        <v>5</v>
      </c>
      <c r="O7" s="8">
        <v>4</v>
      </c>
      <c r="P7" s="13">
        <f t="shared" si="3"/>
        <v>0.8</v>
      </c>
      <c r="Q7" s="20">
        <v>0.21</v>
      </c>
      <c r="R7" s="21">
        <v>0.26</v>
      </c>
      <c r="S7" s="19">
        <f t="shared" si="4"/>
        <v>1.23809523809524</v>
      </c>
      <c r="T7" s="20">
        <v>1.4</v>
      </c>
      <c r="U7" s="24">
        <v>1.49</v>
      </c>
      <c r="V7" s="19">
        <f t="shared" si="5"/>
        <v>1.06428571428571</v>
      </c>
    </row>
    <row r="8" ht="40" customHeight="true" spans="1:22">
      <c r="A8" s="4" t="s">
        <v>18</v>
      </c>
      <c r="B8" s="9">
        <v>1</v>
      </c>
      <c r="C8" s="9">
        <v>1</v>
      </c>
      <c r="D8" s="7">
        <v>1</v>
      </c>
      <c r="E8" s="8">
        <v>2000</v>
      </c>
      <c r="F8" s="8">
        <v>2110</v>
      </c>
      <c r="G8" s="13">
        <f t="shared" si="0"/>
        <v>1.055</v>
      </c>
      <c r="H8" s="8">
        <v>450</v>
      </c>
      <c r="I8" s="8">
        <v>620</v>
      </c>
      <c r="J8" s="13">
        <f t="shared" si="1"/>
        <v>1.37777777777778</v>
      </c>
      <c r="K8" s="8">
        <v>1</v>
      </c>
      <c r="L8" s="8">
        <v>1</v>
      </c>
      <c r="M8" s="13">
        <f t="shared" si="2"/>
        <v>1</v>
      </c>
      <c r="N8" s="9"/>
      <c r="O8" s="9"/>
      <c r="P8" s="13"/>
      <c r="Q8" s="20">
        <v>0.07</v>
      </c>
      <c r="R8" s="22">
        <v>0.1</v>
      </c>
      <c r="S8" s="19">
        <f t="shared" si="4"/>
        <v>1.42857142857143</v>
      </c>
      <c r="T8" s="20">
        <v>0.36</v>
      </c>
      <c r="U8" s="24">
        <v>0.38</v>
      </c>
      <c r="V8" s="19">
        <f t="shared" si="5"/>
        <v>1.05555555555556</v>
      </c>
    </row>
    <row r="9" ht="40" customHeight="true" spans="1:22">
      <c r="A9" s="4" t="s">
        <v>19</v>
      </c>
      <c r="B9" s="8">
        <v>1</v>
      </c>
      <c r="C9" s="8">
        <v>1</v>
      </c>
      <c r="D9" s="7">
        <v>1</v>
      </c>
      <c r="E9" s="8">
        <v>4000</v>
      </c>
      <c r="F9" s="8">
        <v>4000</v>
      </c>
      <c r="G9" s="13">
        <f t="shared" si="0"/>
        <v>1</v>
      </c>
      <c r="H9" s="8">
        <v>700</v>
      </c>
      <c r="I9" s="8">
        <v>700</v>
      </c>
      <c r="J9" s="13">
        <f t="shared" si="1"/>
        <v>1</v>
      </c>
      <c r="K9" s="8">
        <v>2</v>
      </c>
      <c r="L9" s="8">
        <v>2</v>
      </c>
      <c r="M9" s="13">
        <f t="shared" si="2"/>
        <v>1</v>
      </c>
      <c r="N9" s="8">
        <v>1</v>
      </c>
      <c r="O9" s="8">
        <v>1</v>
      </c>
      <c r="P9" s="13">
        <f t="shared" ref="P9:P13" si="6">O9/N9</f>
        <v>1</v>
      </c>
      <c r="Q9" s="20">
        <v>0.35</v>
      </c>
      <c r="R9" s="21">
        <v>0.47</v>
      </c>
      <c r="S9" s="19">
        <f t="shared" si="4"/>
        <v>1.34285714285714</v>
      </c>
      <c r="T9" s="20">
        <v>1.68</v>
      </c>
      <c r="U9" s="24">
        <v>1.68</v>
      </c>
      <c r="V9" s="19">
        <f t="shared" si="5"/>
        <v>1</v>
      </c>
    </row>
    <row r="10" ht="40" customHeight="true" spans="1:22">
      <c r="A10" s="4" t="s">
        <v>20</v>
      </c>
      <c r="B10" s="8">
        <v>1</v>
      </c>
      <c r="C10" s="8">
        <v>1</v>
      </c>
      <c r="D10" s="7">
        <v>1</v>
      </c>
      <c r="E10" s="8">
        <v>2200</v>
      </c>
      <c r="F10" s="8">
        <v>2200</v>
      </c>
      <c r="G10" s="13">
        <f t="shared" si="0"/>
        <v>1</v>
      </c>
      <c r="H10" s="8">
        <v>500</v>
      </c>
      <c r="I10" s="8">
        <v>500</v>
      </c>
      <c r="J10" s="13">
        <f t="shared" si="1"/>
        <v>1</v>
      </c>
      <c r="K10" s="8">
        <v>3</v>
      </c>
      <c r="L10" s="8">
        <v>3</v>
      </c>
      <c r="M10" s="13">
        <f t="shared" si="2"/>
        <v>1</v>
      </c>
      <c r="N10" s="8">
        <v>4</v>
      </c>
      <c r="O10" s="8">
        <v>4</v>
      </c>
      <c r="P10" s="13">
        <f t="shared" si="6"/>
        <v>1</v>
      </c>
      <c r="Q10" s="20">
        <v>0.17</v>
      </c>
      <c r="R10" s="21">
        <v>0.28</v>
      </c>
      <c r="S10" s="19">
        <f t="shared" si="4"/>
        <v>1.64705882352941</v>
      </c>
      <c r="T10" s="20">
        <v>0.84</v>
      </c>
      <c r="U10" s="24">
        <v>0.9</v>
      </c>
      <c r="V10" s="19">
        <f t="shared" si="5"/>
        <v>1.07142857142857</v>
      </c>
    </row>
    <row r="11" ht="40" customHeight="true" spans="1:22">
      <c r="A11" s="4" t="s">
        <v>21</v>
      </c>
      <c r="B11" s="9">
        <v>1</v>
      </c>
      <c r="C11" s="9">
        <v>1</v>
      </c>
      <c r="D11" s="7">
        <v>1</v>
      </c>
      <c r="E11" s="8">
        <v>2200</v>
      </c>
      <c r="F11" s="8">
        <v>2200</v>
      </c>
      <c r="G11" s="14">
        <f t="shared" si="0"/>
        <v>1</v>
      </c>
      <c r="H11" s="8">
        <v>500</v>
      </c>
      <c r="I11" s="8">
        <v>500</v>
      </c>
      <c r="J11" s="14">
        <f t="shared" si="1"/>
        <v>1</v>
      </c>
      <c r="K11" s="8">
        <v>1</v>
      </c>
      <c r="L11" s="8">
        <v>1</v>
      </c>
      <c r="M11" s="13">
        <f t="shared" si="2"/>
        <v>1</v>
      </c>
      <c r="N11" s="8">
        <v>2</v>
      </c>
      <c r="O11" s="8">
        <v>2</v>
      </c>
      <c r="P11" s="13">
        <f t="shared" si="6"/>
        <v>1</v>
      </c>
      <c r="Q11" s="20">
        <v>0.08</v>
      </c>
      <c r="R11" s="21">
        <v>0.22</v>
      </c>
      <c r="S11" s="19">
        <f t="shared" si="4"/>
        <v>2.75</v>
      </c>
      <c r="T11" s="20">
        <v>0.44</v>
      </c>
      <c r="U11" s="24">
        <v>0.45</v>
      </c>
      <c r="V11" s="19">
        <f t="shared" si="5"/>
        <v>1.02272727272727</v>
      </c>
    </row>
    <row r="12" ht="40" customHeight="true" spans="1:22">
      <c r="A12" s="4" t="s">
        <v>22</v>
      </c>
      <c r="B12" s="9">
        <v>1</v>
      </c>
      <c r="C12" s="9">
        <v>1</v>
      </c>
      <c r="D12" s="7">
        <v>1</v>
      </c>
      <c r="E12" s="8">
        <v>4100</v>
      </c>
      <c r="F12" s="8">
        <v>4100</v>
      </c>
      <c r="G12" s="13">
        <f t="shared" si="0"/>
        <v>1</v>
      </c>
      <c r="H12" s="8">
        <v>900</v>
      </c>
      <c r="I12" s="8">
        <v>900</v>
      </c>
      <c r="J12" s="13">
        <f t="shared" si="1"/>
        <v>1</v>
      </c>
      <c r="K12" s="8">
        <v>1</v>
      </c>
      <c r="L12" s="8">
        <v>1</v>
      </c>
      <c r="M12" s="13">
        <f t="shared" si="2"/>
        <v>1</v>
      </c>
      <c r="N12" s="8">
        <v>5</v>
      </c>
      <c r="O12" s="8">
        <v>4</v>
      </c>
      <c r="P12" s="13">
        <f t="shared" si="6"/>
        <v>0.8</v>
      </c>
      <c r="Q12" s="20">
        <v>0.19</v>
      </c>
      <c r="R12" s="21">
        <v>0.7706</v>
      </c>
      <c r="S12" s="19">
        <f t="shared" si="4"/>
        <v>4.05578947368421</v>
      </c>
      <c r="T12" s="20">
        <v>0.9</v>
      </c>
      <c r="U12" s="24">
        <v>1.4426</v>
      </c>
      <c r="V12" s="19">
        <f t="shared" si="5"/>
        <v>1.60288888888889</v>
      </c>
    </row>
    <row r="13" ht="40" customHeight="true" spans="1:22">
      <c r="A13" s="4" t="s">
        <v>23</v>
      </c>
      <c r="B13" s="9">
        <v>1</v>
      </c>
      <c r="C13" s="9">
        <v>1</v>
      </c>
      <c r="D13" s="7">
        <v>1</v>
      </c>
      <c r="E13" s="8">
        <v>700</v>
      </c>
      <c r="F13" s="8">
        <v>700</v>
      </c>
      <c r="G13" s="13">
        <v>1</v>
      </c>
      <c r="H13" s="8">
        <v>100</v>
      </c>
      <c r="I13" s="8">
        <v>100</v>
      </c>
      <c r="J13" s="13">
        <v>1</v>
      </c>
      <c r="K13" s="9"/>
      <c r="L13" s="9"/>
      <c r="M13" s="16"/>
      <c r="N13" s="8">
        <v>3</v>
      </c>
      <c r="O13" s="8">
        <v>3</v>
      </c>
      <c r="P13" s="13">
        <f t="shared" si="6"/>
        <v>1</v>
      </c>
      <c r="Q13" s="20">
        <v>0.06</v>
      </c>
      <c r="R13" s="21">
        <v>0.0876</v>
      </c>
      <c r="S13" s="19">
        <f t="shared" si="4"/>
        <v>1.46</v>
      </c>
      <c r="T13" s="20">
        <v>0.29</v>
      </c>
      <c r="U13" s="24">
        <v>0.29</v>
      </c>
      <c r="V13" s="19">
        <f t="shared" si="5"/>
        <v>1</v>
      </c>
    </row>
    <row r="14" ht="40" customHeight="true" spans="1:22">
      <c r="A14" s="4" t="s">
        <v>24</v>
      </c>
      <c r="B14" s="9">
        <v>1</v>
      </c>
      <c r="C14" s="9">
        <v>1</v>
      </c>
      <c r="D14" s="7">
        <v>1</v>
      </c>
      <c r="E14" s="9">
        <v>200</v>
      </c>
      <c r="F14" s="9">
        <v>200</v>
      </c>
      <c r="G14" s="13">
        <f>F14/E14</f>
        <v>1</v>
      </c>
      <c r="H14" s="9">
        <v>50</v>
      </c>
      <c r="I14" s="9">
        <v>52</v>
      </c>
      <c r="J14" s="13">
        <f>I14/H14</f>
        <v>1.04</v>
      </c>
      <c r="K14" s="9"/>
      <c r="L14" s="9"/>
      <c r="M14" s="16"/>
      <c r="N14" s="9"/>
      <c r="O14" s="9"/>
      <c r="P14" s="13"/>
      <c r="Q14" s="20">
        <v>0.02</v>
      </c>
      <c r="R14" s="23">
        <v>0.03</v>
      </c>
      <c r="S14" s="19">
        <f t="shared" si="4"/>
        <v>1.5</v>
      </c>
      <c r="T14" s="20">
        <v>0.08</v>
      </c>
      <c r="U14" s="24">
        <v>0.08</v>
      </c>
      <c r="V14" s="19">
        <f t="shared" si="5"/>
        <v>1</v>
      </c>
    </row>
    <row r="15" ht="40" customHeight="true" spans="1:22">
      <c r="A15" s="4" t="s">
        <v>25</v>
      </c>
      <c r="B15" s="10">
        <v>1</v>
      </c>
      <c r="C15" s="8">
        <v>1</v>
      </c>
      <c r="D15" s="7">
        <v>1</v>
      </c>
      <c r="E15" s="8">
        <v>800</v>
      </c>
      <c r="F15" s="8">
        <v>800</v>
      </c>
      <c r="G15" s="13">
        <f>F15/E15</f>
        <v>1</v>
      </c>
      <c r="H15" s="8">
        <v>100</v>
      </c>
      <c r="I15" s="8">
        <v>150</v>
      </c>
      <c r="J15" s="13">
        <f>I15/H15</f>
        <v>1.5</v>
      </c>
      <c r="K15" s="9"/>
      <c r="L15" s="9"/>
      <c r="M15" s="16"/>
      <c r="N15" s="9"/>
      <c r="O15" s="9"/>
      <c r="P15" s="13"/>
      <c r="Q15" s="20">
        <v>0.04</v>
      </c>
      <c r="R15" s="17">
        <v>0.04</v>
      </c>
      <c r="S15" s="19">
        <f t="shared" si="4"/>
        <v>1</v>
      </c>
      <c r="T15" s="20">
        <v>0.29</v>
      </c>
      <c r="U15" s="24">
        <v>0.29</v>
      </c>
      <c r="V15" s="19">
        <f t="shared" si="5"/>
        <v>1</v>
      </c>
    </row>
  </sheetData>
  <mergeCells count="5">
    <mergeCell ref="A2:V2"/>
    <mergeCell ref="B3:J3"/>
    <mergeCell ref="K3:P3"/>
    <mergeCell ref="Q3:V3"/>
    <mergeCell ref="A3:A4"/>
  </mergeCells>
  <printOptions horizontalCentered="true"/>
  <pageMargins left="0.275" right="0.275" top="1" bottom="0.747916666666667" header="0.511805555555556" footer="0.511805555555556"/>
  <pageSetup paperSize="9" scale="67" fitToWidth="0" orientation="landscape" horizontalDpi="600"/>
  <headerFooter>
    <oddFooter>&amp;C第 6 页，共 6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第1页 第1表</vt:lpstr>
      <vt:lpstr>第2页 第1表</vt:lpstr>
      <vt:lpstr>第3页 第1表</vt:lpstr>
      <vt:lpstr>第4页 第1表</vt:lpstr>
      <vt:lpstr>第5页 第1表</vt:lpstr>
      <vt:lpstr>第6页 第1表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2022-08-12T03:30:00Z</dcterms:created>
  <dcterms:modified xsi:type="dcterms:W3CDTF">2022-09-29T18:04:33Z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false</vt:bool>
  </property>
</Properties>
</file>