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第1页 第1表" sheetId="1" r:id="rId1"/>
    <sheet name="第2页 第1表" sheetId="2" r:id="rId2"/>
    <sheet name="第3页 第1表" sheetId="3" r:id="rId3"/>
    <sheet name="第4页 第1表" sheetId="4" r:id="rId4"/>
    <sheet name="第5页 第1表" sheetId="5" r:id="rId5"/>
    <sheet name="第6页 第1表" sheetId="6" r:id="rId6"/>
  </sheets>
  <calcPr calcId="144525"/>
</workbook>
</file>

<file path=xl/sharedStrings.xml><?xml version="1.0" encoding="utf-8"?>
<sst xmlns="http://schemas.openxmlformats.org/spreadsheetml/2006/main" count="398" uniqueCount="86">
  <si>
    <t>该数据系各市直牵头单位报送。</t>
  </si>
  <si>
    <t>全市1-11月份各县区暖民心行动进展情况表</t>
  </si>
  <si>
    <t>县区（园区）名</t>
  </si>
  <si>
    <t>就业促进行动</t>
  </si>
  <si>
    <t>“新徽菜·名徽厨”行动</t>
  </si>
  <si>
    <t>青年见习岗位目标任务(个)</t>
  </si>
  <si>
    <t>实际完成</t>
  </si>
  <si>
    <r>
      <rPr>
        <sz val="10.5"/>
        <color theme="1"/>
        <rFont val="SimSun"/>
        <charset val="134"/>
      </rPr>
      <t>目标任务</t>
    </r>
    <r>
      <rPr>
        <sz val="10.5"/>
        <color theme="1"/>
        <rFont val="SimSun"/>
        <charset val="134"/>
      </rPr>
      <t>完成进度</t>
    </r>
    <r>
      <rPr>
        <sz val="10.5"/>
        <color theme="1"/>
        <rFont val="SimSun"/>
        <charset val="134"/>
      </rPr>
      <t>(%)</t>
    </r>
  </si>
  <si>
    <t>短期见习岗位目标任务(个)</t>
  </si>
  <si>
    <t>公益性岗位目标任务(个)</t>
  </si>
  <si>
    <t>临时性专项岗位目标任务(个)</t>
  </si>
  <si>
    <t>新增技能人才目标任务(人)</t>
  </si>
  <si>
    <t>徽菜师傅技能培训目标任务(人次)</t>
  </si>
  <si>
    <t>全市合计</t>
  </si>
  <si>
    <t>全部完成</t>
  </si>
  <si>
    <t>市本级</t>
  </si>
  <si>
    <t>寿县</t>
  </si>
  <si>
    <t>凤台县</t>
  </si>
  <si>
    <t>大通区</t>
  </si>
  <si>
    <t>田家庵区</t>
  </si>
  <si>
    <t>谢家集区</t>
  </si>
  <si>
    <t>八公山区</t>
  </si>
  <si>
    <t>潘集区</t>
  </si>
  <si>
    <t>毛集实验区</t>
  </si>
  <si>
    <t>经开区</t>
  </si>
  <si>
    <t>高新区</t>
  </si>
  <si>
    <t xml:space="preserve">    附件</t>
  </si>
  <si>
    <t>老年助餐服务行动</t>
  </si>
  <si>
    <t>健康口腔行动</t>
  </si>
  <si>
    <t>城市老年食堂(助餐点)任务数</t>
  </si>
  <si>
    <t>农村老年食堂(助餐点)任务数</t>
  </si>
  <si>
    <t>实施局部涂氟项目的3-6岁儿童比例目标任务</t>
  </si>
  <si>
    <t>实施第一恒磨牙窝沟封闭项目的6-9岁儿童比例目标任务</t>
  </si>
  <si>
    <t>设立公立口腔专科医院目标任务(个)</t>
  </si>
  <si>
    <t>目标任务完成进度(%)</t>
  </si>
  <si>
    <t>二级及以上综合医院(含中医院)牙椅数较2021年底增加比例目标任务</t>
  </si>
  <si>
    <r>
      <rPr>
        <sz val="10.5"/>
        <color theme="1"/>
        <rFont val="SimSun"/>
        <charset val="134"/>
      </rPr>
      <t>实际完</t>
    </r>
    <r>
      <rPr>
        <sz val="10.5"/>
        <color theme="1"/>
        <rFont val="SimSun"/>
        <charset val="134"/>
      </rPr>
      <t>成</t>
    </r>
  </si>
  <si>
    <t>任务数</t>
  </si>
  <si>
    <r>
      <rPr>
        <sz val="10.5"/>
        <color theme="1"/>
        <rFont val="SimSun"/>
        <charset val="134"/>
      </rPr>
      <t>实际完成</t>
    </r>
    <r>
      <rPr>
        <sz val="10.5"/>
        <color theme="1"/>
        <rFont val="SimSun"/>
        <charset val="134"/>
      </rPr>
      <t>(个)</t>
    </r>
  </si>
  <si>
    <r>
      <rPr>
        <sz val="10.5"/>
        <color theme="1"/>
        <rFont val="SimSun"/>
        <charset val="134"/>
      </rPr>
      <t>目标任务</t>
    </r>
    <r>
      <rPr>
        <sz val="10.5"/>
        <color theme="1"/>
        <rFont val="SimSun"/>
        <charset val="134"/>
      </rPr>
      <t>完成率</t>
    </r>
    <r>
      <rPr>
        <sz val="10.5"/>
        <color theme="1"/>
        <rFont val="SimSun"/>
        <charset val="134"/>
      </rPr>
      <t>(%)</t>
    </r>
  </si>
  <si>
    <t>全部
完成</t>
  </si>
  <si>
    <t>-</t>
  </si>
  <si>
    <t>/</t>
  </si>
  <si>
    <t>二级综合医院(含中医院)单独设置口腔科比例目标任务</t>
  </si>
  <si>
    <t>启动健康口腔进校园活动目标任务(个)</t>
  </si>
  <si>
    <t>印发健康口腔行动科普宣传方案目标任务(个）</t>
  </si>
  <si>
    <t>基本健全口腔专科医院、三级医院口腔科对口帮扶机制的目标任务(个)</t>
  </si>
  <si>
    <t>组织基层口腔医护人员专业培训的人员目标任务(人)</t>
  </si>
  <si>
    <t>推广适宜技术项目目标任务(项)</t>
  </si>
  <si>
    <t>目标任务完或进度（%）</t>
  </si>
  <si>
    <t>开展不规范口腔诊疗行为专项整治目标任务(个)</t>
  </si>
  <si>
    <r>
      <rPr>
        <sz val="10.5"/>
        <color theme="1"/>
        <rFont val="SimSun"/>
        <charset val="134"/>
      </rPr>
      <t>目标任务</t>
    </r>
    <r>
      <rPr>
        <sz val="10.5"/>
        <color theme="1"/>
        <rFont val="SimSun"/>
        <charset val="134"/>
      </rPr>
      <t>完成进度</t>
    </r>
    <r>
      <rPr>
        <sz val="10.5"/>
        <color theme="1"/>
        <rFont val="SimSun"/>
        <charset val="134"/>
      </rPr>
      <t>〔%〕</t>
    </r>
  </si>
  <si>
    <t>社区卫生服务中心、服务人口超过2万的乡镇卫生院配备专职口腔医师比例目标任务</t>
  </si>
  <si>
    <t>全合市计</t>
  </si>
  <si>
    <t>20%以上</t>
  </si>
  <si>
    <t>安心托幼行动</t>
  </si>
  <si>
    <t>新增公办园学位目标任务(个)</t>
  </si>
  <si>
    <t>新增托位目标任务(个)</t>
  </si>
  <si>
    <t>示范性托育服务机构目标任务(个)</t>
  </si>
  <si>
    <t>公立医院托育点目标任务</t>
  </si>
  <si>
    <t>县级公办独立托育服务机构目标任务</t>
  </si>
  <si>
    <t>快乐健身行动</t>
  </si>
  <si>
    <t>便民停车行动</t>
  </si>
  <si>
    <t>居住小区健身设施维修改造提升和配建目示任务</t>
  </si>
  <si>
    <t>行政村健身设施维修改造提升目标任务</t>
  </si>
  <si>
    <t>目标任务完成进度(%）</t>
  </si>
  <si>
    <t>全年体育项目培训人次目标任务(万人次）</t>
  </si>
  <si>
    <t>全年参加赛事活动人数目标任务(万人次)</t>
  </si>
  <si>
    <t>新增城市停车泊位数</t>
  </si>
  <si>
    <t>新增公共停车泊位数</t>
  </si>
  <si>
    <t>目标任务（省考核我市任务不含寿县、凤台县；市考核两县任务）</t>
  </si>
  <si>
    <t>目标任务完成进度（%）</t>
  </si>
  <si>
    <t>放心家政行动</t>
  </si>
  <si>
    <t>文明菜市行动</t>
  </si>
  <si>
    <t>老有所学行动</t>
  </si>
  <si>
    <r>
      <rPr>
        <sz val="10.5"/>
        <color theme="1"/>
        <rFont val="SimSun"/>
        <charset val="134"/>
      </rPr>
      <t>新增家</t>
    </r>
    <r>
      <rPr>
        <sz val="10.5"/>
        <color theme="1"/>
        <rFont val="SimSun"/>
        <charset val="134"/>
      </rPr>
      <t>政服务</t>
    </r>
    <r>
      <rPr>
        <sz val="10.5"/>
        <color theme="1"/>
        <rFont val="SimSun"/>
        <charset val="134"/>
      </rPr>
      <t>员工制</t>
    </r>
    <r>
      <rPr>
        <sz val="10.5"/>
        <color theme="1"/>
        <rFont val="SimSun"/>
        <charset val="134"/>
      </rPr>
      <t>企业目</t>
    </r>
    <r>
      <rPr>
        <sz val="10.5"/>
        <color theme="1"/>
        <rFont val="SimSun"/>
        <charset val="134"/>
      </rPr>
      <t>标任务</t>
    </r>
    <r>
      <rPr>
        <sz val="10.5"/>
        <color theme="1"/>
        <rFont val="SimSun"/>
        <charset val="134"/>
      </rPr>
      <t>(个)</t>
    </r>
  </si>
  <si>
    <r>
      <rPr>
        <sz val="10.5"/>
        <color theme="1"/>
        <rFont val="SimSun"/>
        <charset val="134"/>
      </rPr>
      <t>实际完</t>
    </r>
    <r>
      <rPr>
        <sz val="10.5"/>
        <color theme="1"/>
        <rFont val="SimSun"/>
        <charset val="134"/>
      </rPr>
      <t>成</t>
    </r>
    <r>
      <rPr>
        <sz val="10.5"/>
        <color theme="1"/>
        <rFont val="SimSun"/>
        <charset val="134"/>
      </rPr>
      <t>(个)</t>
    </r>
  </si>
  <si>
    <r>
      <rPr>
        <sz val="10.5"/>
        <color theme="1"/>
        <rFont val="SimSun"/>
        <charset val="134"/>
      </rPr>
      <t>目标任</t>
    </r>
    <r>
      <rPr>
        <sz val="10.5"/>
        <color theme="1"/>
        <rFont val="SimSun"/>
        <charset val="134"/>
      </rPr>
      <t>务</t>
    </r>
    <r>
      <rPr>
        <sz val="10.5"/>
        <color theme="1"/>
        <rFont val="SimSun"/>
        <charset val="134"/>
      </rPr>
      <t>完成进</t>
    </r>
    <r>
      <rPr>
        <sz val="10.5"/>
        <color theme="1"/>
        <rFont val="SimSun"/>
        <charset val="134"/>
      </rPr>
      <t>度</t>
    </r>
    <r>
      <rPr>
        <sz val="10.5"/>
        <color theme="1"/>
        <rFont val="SimSun"/>
        <charset val="134"/>
      </rPr>
      <t>(%)</t>
    </r>
  </si>
  <si>
    <r>
      <rPr>
        <sz val="10.5"/>
        <color theme="1"/>
        <rFont val="SimSun"/>
        <charset val="134"/>
      </rPr>
      <t>培训人</t>
    </r>
    <r>
      <rPr>
        <sz val="10.5"/>
        <color theme="1"/>
        <rFont val="SimSun"/>
        <charset val="134"/>
      </rPr>
      <t>员</t>
    </r>
    <r>
      <rPr>
        <sz val="10.5"/>
        <color theme="1"/>
        <rFont val="SimSun"/>
        <charset val="134"/>
      </rPr>
      <t>目</t>
    </r>
    <r>
      <rPr>
        <sz val="10.5"/>
        <color theme="1"/>
        <rFont val="SimSun"/>
        <charset val="134"/>
      </rPr>
      <t>标任务</t>
    </r>
    <r>
      <rPr>
        <sz val="10.5"/>
        <color theme="1"/>
        <rFont val="SimSun"/>
        <charset val="134"/>
      </rPr>
      <t>(人)</t>
    </r>
  </si>
  <si>
    <r>
      <rPr>
        <sz val="10.5"/>
        <color theme="1"/>
        <rFont val="SimSun"/>
        <charset val="134"/>
      </rPr>
      <t>实际完</t>
    </r>
    <r>
      <rPr>
        <sz val="10.5"/>
        <color theme="1"/>
        <rFont val="SimSun"/>
        <charset val="134"/>
      </rPr>
      <t>成</t>
    </r>
    <r>
      <rPr>
        <sz val="10.5"/>
        <color theme="1"/>
        <rFont val="SimSun"/>
        <charset val="134"/>
      </rPr>
      <t>(人)</t>
    </r>
  </si>
  <si>
    <t>新增服务人员目标任务（人)</t>
  </si>
  <si>
    <t>实际完成(人）</t>
  </si>
  <si>
    <r>
      <rPr>
        <sz val="10.5"/>
        <color theme="1"/>
        <rFont val="SimSun"/>
        <charset val="134"/>
      </rPr>
      <t>城区菜市</t>
    </r>
    <r>
      <rPr>
        <sz val="10.5"/>
        <color theme="1"/>
        <rFont val="SimSun"/>
        <charset val="134"/>
      </rPr>
      <t>目标任务</t>
    </r>
  </si>
  <si>
    <r>
      <rPr>
        <sz val="10.5"/>
        <color theme="1"/>
        <rFont val="SimSun"/>
        <charset val="134"/>
      </rPr>
      <t>乡镇菜市</t>
    </r>
    <r>
      <rPr>
        <sz val="10.5"/>
        <color theme="1"/>
        <rFont val="SimSun"/>
        <charset val="134"/>
      </rPr>
      <t>目标任务</t>
    </r>
  </si>
  <si>
    <t>新增学习人数目标任务(万人)</t>
  </si>
  <si>
    <r>
      <rPr>
        <sz val="10.5"/>
        <color theme="1"/>
        <rFont val="SimSun"/>
        <charset val="134"/>
      </rPr>
      <t>参与学习教</t>
    </r>
    <r>
      <rPr>
        <sz val="10.5"/>
        <color theme="1"/>
        <rFont val="SimSun"/>
        <charset val="134"/>
      </rPr>
      <t>育活动的老</t>
    </r>
    <r>
      <rPr>
        <sz val="10.5"/>
        <color theme="1"/>
        <rFont val="SimSun"/>
        <charset val="134"/>
      </rPr>
      <t>年人总数目</t>
    </r>
    <r>
      <rPr>
        <sz val="10.5"/>
        <color theme="1"/>
        <rFont val="SimSun"/>
        <charset val="134"/>
      </rPr>
      <t>标任务(万</t>
    </r>
    <r>
      <rPr>
        <sz val="10.5"/>
        <color theme="1"/>
        <rFont val="SimSun"/>
        <charset val="134"/>
      </rPr>
      <t>人)</t>
    </r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</si>
</sst>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00_ "/>
    <numFmt numFmtId="178" formatCode="0.0%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黑体"/>
      <charset val="134"/>
    </font>
    <font>
      <sz val="10.5"/>
      <color theme="1"/>
      <name val="SimSun"/>
      <charset val="134"/>
    </font>
    <font>
      <b/>
      <sz val="10.5"/>
      <color theme="1"/>
      <name val="SimSu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0.5"/>
      <color theme="1"/>
      <name val="黑体"/>
      <charset val="134"/>
    </font>
    <font>
      <sz val="10.5"/>
      <color indexed="8"/>
      <name val="SimSun"/>
      <charset val="134"/>
    </font>
    <font>
      <sz val="10.5"/>
      <name val="黑体"/>
      <charset val="134"/>
    </font>
    <font>
      <sz val="10"/>
      <name val="宋体"/>
      <charset val="134"/>
    </font>
    <font>
      <sz val="10.5"/>
      <name val="SimSun"/>
      <charset val="134"/>
    </font>
    <font>
      <sz val="11"/>
      <name val="宋体"/>
      <charset val="134"/>
      <scheme val="minor"/>
    </font>
    <font>
      <sz val="12"/>
      <color indexed="8"/>
      <name val="方正仿宋_GB18030"/>
      <charset val="134"/>
    </font>
    <font>
      <sz val="10"/>
      <color indexed="8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indexed="8"/>
      <name val="宋体"/>
      <charset val="134"/>
      <scheme val="minor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16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39" fillId="18" borderId="14" applyNumberFormat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42" fillId="22" borderId="16" applyNumberFormat="false" applyAlignment="false" applyProtection="false">
      <alignment vertical="center"/>
    </xf>
    <xf numFmtId="0" fontId="36" fillId="13" borderId="0" applyNumberFormat="false" applyBorder="false" applyAlignment="false" applyProtection="false">
      <alignment vertical="center"/>
    </xf>
    <xf numFmtId="0" fontId="37" fillId="0" borderId="11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0" fillId="20" borderId="15" applyNumberFormat="false" applyFont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46" fillId="31" borderId="0" applyNumberFormat="false" applyBorder="false" applyAlignment="false" applyProtection="false">
      <alignment vertical="center"/>
    </xf>
    <xf numFmtId="0" fontId="28" fillId="33" borderId="0" applyNumberFormat="false" applyBorder="false" applyAlignment="false" applyProtection="false">
      <alignment vertical="center"/>
    </xf>
    <xf numFmtId="0" fontId="41" fillId="0" borderId="0">
      <alignment vertical="center"/>
    </xf>
    <xf numFmtId="0" fontId="43" fillId="26" borderId="0" applyNumberFormat="false" applyBorder="false" applyAlignment="false" applyProtection="false">
      <alignment vertical="center"/>
    </xf>
    <xf numFmtId="0" fontId="38" fillId="18" borderId="9" applyNumberFormat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3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12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29" fillId="6" borderId="9" applyNumberFormat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0" fontId="6" fillId="0" borderId="1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10" fontId="5" fillId="0" borderId="1" xfId="0" applyNumberFormat="true" applyFont="true" applyBorder="true" applyAlignment="true">
      <alignment horizontal="center" vertical="center" wrapText="true"/>
    </xf>
    <xf numFmtId="9" fontId="6" fillId="0" borderId="1" xfId="0" applyNumberFormat="true" applyFont="true" applyBorder="true" applyAlignment="true">
      <alignment horizontal="center" vertical="center" wrapText="true"/>
    </xf>
    <xf numFmtId="10" fontId="8" fillId="0" borderId="1" xfId="0" applyNumberFormat="true" applyFont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horizontal="center" vertical="center"/>
    </xf>
    <xf numFmtId="10" fontId="9" fillId="0" borderId="2" xfId="0" applyNumberFormat="true" applyFont="true" applyFill="true" applyBorder="true" applyAlignment="true">
      <alignment horizontal="center" vertical="center"/>
    </xf>
    <xf numFmtId="0" fontId="9" fillId="0" borderId="0" xfId="0" applyNumberFormat="true" applyFont="true" applyFill="true" applyAlignment="true">
      <alignment horizontal="center" vertical="center"/>
    </xf>
    <xf numFmtId="0" fontId="9" fillId="0" borderId="3" xfId="0" applyNumberFormat="true" applyFont="true" applyFill="true" applyBorder="true" applyAlignment="true">
      <alignment horizontal="center" vertical="center"/>
    </xf>
    <xf numFmtId="177" fontId="10" fillId="0" borderId="2" xfId="0" applyNumberFormat="true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2" applyNumberFormat="true" applyFont="true" applyFill="true" applyBorder="true" applyAlignment="true" applyProtection="true">
      <alignment horizontal="center" vertical="center" wrapText="true"/>
    </xf>
    <xf numFmtId="10" fontId="11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10" fontId="0" fillId="0" borderId="1" xfId="0" applyNumberFormat="true" applyFont="true" applyBorder="true" applyAlignment="true">
      <alignment horizontal="center" vertical="center" wrapText="true"/>
    </xf>
    <xf numFmtId="9" fontId="0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0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Border="true" applyAlignment="true">
      <alignment horizontal="justify" vertical="center" wrapText="true"/>
    </xf>
    <xf numFmtId="0" fontId="12" fillId="0" borderId="1" xfId="0" applyNumberFormat="true" applyFont="true" applyFill="true" applyBorder="true" applyAlignment="true" applyProtection="true">
      <alignment horizontal="center" vertical="center" wrapText="true"/>
    </xf>
    <xf numFmtId="10" fontId="12" fillId="0" borderId="1" xfId="39" applyNumberFormat="true" applyFont="true" applyFill="true" applyBorder="true" applyAlignment="true" applyProtection="true">
      <alignment horizontal="center" vertical="center"/>
    </xf>
    <xf numFmtId="178" fontId="13" fillId="0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1" xfId="0" applyNumberFormat="true" applyFont="true" applyFill="true" applyBorder="true" applyAlignment="true" applyProtection="true">
      <alignment horizontal="center" vertical="center" wrapText="true"/>
    </xf>
    <xf numFmtId="0" fontId="14" fillId="0" borderId="1" xfId="0" applyNumberFormat="true" applyFont="true" applyFill="true" applyBorder="true" applyAlignment="true" applyProtection="true">
      <alignment horizontal="center" vertical="center" wrapText="true"/>
    </xf>
    <xf numFmtId="10" fontId="12" fillId="0" borderId="1" xfId="1" applyNumberFormat="true" applyFont="true" applyFill="true" applyBorder="true" applyAlignment="true" applyProtection="true">
      <alignment horizontal="center" vertical="center"/>
    </xf>
    <xf numFmtId="10" fontId="13" fillId="0" borderId="1" xfId="1" applyNumberFormat="true" applyFont="true" applyFill="true" applyBorder="true" applyAlignment="true" applyProtection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9" fontId="0" fillId="0" borderId="1" xfId="0" applyNumberForma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10" fontId="3" fillId="0" borderId="1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176" fontId="18" fillId="0" borderId="1" xfId="0" applyNumberFormat="true" applyFont="true" applyFill="true" applyBorder="true" applyAlignment="true" applyProtection="true">
      <alignment horizontal="center" vertical="center" wrapText="true"/>
    </xf>
    <xf numFmtId="178" fontId="19" fillId="0" borderId="1" xfId="0" applyNumberFormat="true" applyFont="true" applyFill="true" applyBorder="true" applyAlignment="true">
      <alignment horizontal="center" vertical="center" wrapText="true"/>
    </xf>
    <xf numFmtId="9" fontId="17" fillId="0" borderId="1" xfId="0" applyNumberFormat="true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178" fontId="17" fillId="0" borderId="1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9" fontId="7" fillId="0" borderId="1" xfId="3" applyNumberFormat="true" applyFont="true" applyFill="true" applyBorder="true" applyAlignment="true" applyProtection="true">
      <alignment horizontal="center" vertical="center" wrapText="true"/>
    </xf>
    <xf numFmtId="9" fontId="21" fillId="3" borderId="1" xfId="44" applyNumberFormat="true" applyFont="true" applyFill="true" applyBorder="true" applyAlignment="true" applyProtection="true">
      <alignment horizontal="center" vertical="center" wrapText="true"/>
    </xf>
    <xf numFmtId="10" fontId="21" fillId="3" borderId="6" xfId="44" applyNumberFormat="true" applyFont="true" applyFill="true" applyBorder="true" applyAlignment="true" applyProtection="true">
      <alignment horizontal="center" vertical="center" wrapText="true"/>
    </xf>
    <xf numFmtId="178" fontId="7" fillId="0" borderId="1" xfId="0" applyNumberFormat="true" applyFont="true" applyFill="true" applyBorder="true" applyAlignment="true" applyProtection="true">
      <alignment horizontal="center" vertical="center" wrapText="true"/>
    </xf>
    <xf numFmtId="178" fontId="7" fillId="0" borderId="7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45" applyNumberFormat="true" applyFont="true" applyFill="true" applyBorder="true" applyAlignment="true" applyProtection="true">
      <alignment horizontal="center" vertical="center" wrapText="true"/>
    </xf>
    <xf numFmtId="0" fontId="7" fillId="0" borderId="1" xfId="26" applyNumberFormat="true" applyFont="true" applyFill="true" applyBorder="true" applyAlignment="true" applyProtection="true">
      <alignment horizontal="center" vertical="center" wrapText="true"/>
    </xf>
    <xf numFmtId="10" fontId="7" fillId="0" borderId="1" xfId="8" applyNumberFormat="true" applyFont="true" applyFill="true" applyBorder="true" applyAlignment="true" applyProtection="true">
      <alignment horizontal="center" vertical="center" wrapText="true"/>
    </xf>
    <xf numFmtId="10" fontId="7" fillId="0" borderId="6" xfId="8" applyNumberFormat="true" applyFont="true" applyFill="true" applyBorder="true" applyAlignment="true" applyProtection="true">
      <alignment horizontal="center" vertical="center" wrapText="true"/>
    </xf>
    <xf numFmtId="10" fontId="7" fillId="0" borderId="1" xfId="26" applyNumberFormat="true" applyFont="true" applyFill="true" applyBorder="true" applyAlignment="true" applyProtection="true">
      <alignment horizontal="center" vertical="center" wrapText="true"/>
    </xf>
    <xf numFmtId="0" fontId="7" fillId="0" borderId="8" xfId="45" applyNumberFormat="true" applyFont="true" applyFill="true" applyBorder="true" applyAlignment="true" applyProtection="true">
      <alignment horizontal="center" vertical="center" wrapText="true"/>
    </xf>
    <xf numFmtId="10" fontId="7" fillId="0" borderId="1" xfId="45" applyNumberFormat="true" applyFont="true" applyFill="true" applyBorder="true" applyAlignment="true" applyProtection="true">
      <alignment horizontal="center" vertical="center" wrapText="true"/>
    </xf>
    <xf numFmtId="10" fontId="21" fillId="3" borderId="1" xfId="0" applyNumberFormat="true" applyFont="true" applyFill="true" applyBorder="true" applyAlignment="true" applyProtection="true">
      <alignment horizontal="center" vertical="center" wrapText="true"/>
    </xf>
    <xf numFmtId="9" fontId="22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/>
    </xf>
    <xf numFmtId="10" fontId="21" fillId="3" borderId="1" xfId="3" applyNumberFormat="true" applyFont="true" applyFill="true" applyBorder="true" applyAlignment="true" applyProtection="true">
      <alignment horizontal="center" vertical="center" wrapText="true"/>
    </xf>
    <xf numFmtId="10" fontId="22" fillId="0" borderId="1" xfId="49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>
      <alignment vertical="center"/>
    </xf>
    <xf numFmtId="0" fontId="16" fillId="0" borderId="1" xfId="0" applyNumberFormat="true" applyFont="true" applyFill="true" applyBorder="true" applyAlignment="true" applyProtection="true">
      <alignment horizontal="center" vertical="center" wrapText="true"/>
    </xf>
    <xf numFmtId="10" fontId="16" fillId="0" borderId="1" xfId="0" applyNumberFormat="true" applyFont="true" applyFill="true" applyBorder="true" applyAlignment="true" applyProtection="true">
      <alignment horizontal="center" vertical="center" wrapText="true"/>
    </xf>
    <xf numFmtId="10" fontId="16" fillId="0" borderId="6" xfId="0" applyNumberFormat="true" applyFont="true" applyFill="true" applyBorder="true" applyAlignment="true" applyProtection="true">
      <alignment horizontal="center" vertical="center" wrapText="true"/>
    </xf>
    <xf numFmtId="10" fontId="7" fillId="0" borderId="1" xfId="0" applyNumberFormat="true" applyFont="true" applyFill="true" applyBorder="true" applyAlignment="true" applyProtection="true">
      <alignment horizontal="center" vertical="center" wrapText="true"/>
    </xf>
    <xf numFmtId="10" fontId="7" fillId="0" borderId="1" xfId="0" applyNumberFormat="true" applyFont="true" applyFill="true" applyBorder="true" applyAlignment="true" applyProtection="true">
      <alignment horizontal="center" vertical="center"/>
    </xf>
    <xf numFmtId="10" fontId="7" fillId="0" borderId="1" xfId="3" applyNumberFormat="true" applyFont="true" applyFill="true" applyBorder="true" applyAlignment="true" applyProtection="true">
      <alignment horizontal="center" vertical="center" wrapText="true"/>
    </xf>
    <xf numFmtId="10" fontId="7" fillId="3" borderId="1" xfId="0" applyNumberFormat="true" applyFont="true" applyFill="true" applyBorder="true" applyAlignment="true" applyProtection="true">
      <alignment horizontal="center" vertical="center"/>
    </xf>
    <xf numFmtId="178" fontId="16" fillId="0" borderId="1" xfId="0" applyNumberFormat="true" applyFont="true" applyFill="true" applyBorder="true" applyAlignment="true" applyProtection="true">
      <alignment horizontal="center" vertical="center" wrapText="true"/>
    </xf>
    <xf numFmtId="10" fontId="7" fillId="0" borderId="1" xfId="3" applyNumberFormat="true" applyFont="true" applyFill="true" applyBorder="true" applyAlignment="true" applyProtection="true">
      <alignment horizontal="center" vertical="center"/>
    </xf>
    <xf numFmtId="10" fontId="21" fillId="3" borderId="1" xfId="8" applyNumberFormat="true" applyFont="true" applyFill="true" applyBorder="true" applyAlignment="true" applyProtection="true">
      <alignment horizontal="center" vertical="center" wrapText="true"/>
    </xf>
    <xf numFmtId="0" fontId="7" fillId="0" borderId="0" xfId="0" applyFont="true" applyFill="true" applyBorder="true" applyAlignment="true">
      <alignment vertical="center"/>
    </xf>
    <xf numFmtId="0" fontId="23" fillId="0" borderId="0" xfId="0" applyFont="true" applyAlignment="true">
      <alignment vertical="center" wrapText="true"/>
    </xf>
    <xf numFmtId="0" fontId="2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 wrapText="true"/>
    </xf>
    <xf numFmtId="10" fontId="24" fillId="0" borderId="1" xfId="0" applyNumberFormat="true" applyFont="true" applyFill="true" applyBorder="true" applyAlignment="true">
      <alignment horizontal="center" vertical="center" wrapText="true"/>
    </xf>
    <xf numFmtId="178" fontId="2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2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4" fillId="0" borderId="1" xfId="0" applyNumberFormat="true" applyFont="true" applyFill="true" applyBorder="true" applyAlignment="true" applyProtection="true">
      <alignment horizontal="center" vertical="center" wrapText="true"/>
    </xf>
    <xf numFmtId="10" fontId="26" fillId="0" borderId="1" xfId="0" applyNumberFormat="true" applyFont="true" applyFill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center" vertical="center" wrapText="true"/>
    </xf>
    <xf numFmtId="10" fontId="24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25" fillId="0" borderId="1" xfId="0" applyNumberFormat="true" applyFont="true" applyFill="true" applyBorder="true" applyAlignment="true" applyProtection="true">
      <alignment horizontal="center" vertical="center" wrapText="true"/>
    </xf>
  </cellXfs>
  <cellStyles count="58">
    <cellStyle name="常规" xfId="0" builtinId="0"/>
    <cellStyle name="常规_第5页 第1表_2" xfId="1"/>
    <cellStyle name="常规_第5页 第1表_1" xfId="2"/>
    <cellStyle name="常规_Sheet1" xfId="3"/>
    <cellStyle name="常规_Sheet1 _13" xfId="4"/>
    <cellStyle name="60% - 强调文字颜色 6" xfId="5" builtinId="52"/>
    <cellStyle name="20% - 强调文字颜色 6" xfId="6" builtinId="50"/>
    <cellStyle name="输出" xfId="7" builtinId="21"/>
    <cellStyle name="百分比_第2页 第1表" xfId="8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常规_Sheet1_第3页 第1表_2" xfId="26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常规_第5页 第1表" xfId="39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常规_第2页 第1表" xfId="44"/>
    <cellStyle name="常规_Sheet2" xfId="45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7"/>
  <sheetViews>
    <sheetView showGridLines="0" tabSelected="1" zoomScale="80" zoomScaleNormal="80" workbookViewId="0">
      <selection activeCell="A2" sqref="A2:S2"/>
    </sheetView>
  </sheetViews>
  <sheetFormatPr defaultColWidth="9" defaultRowHeight="13.5"/>
  <cols>
    <col min="1" max="1" width="13.5" customWidth="true"/>
    <col min="2" max="3" width="10.1416666666667" customWidth="true"/>
    <col min="4" max="4" width="10.25" customWidth="true"/>
    <col min="5" max="10" width="10.1416666666667" customWidth="true"/>
    <col min="11" max="11" width="10.25" customWidth="true"/>
    <col min="12" max="12" width="12.1666666666667" customWidth="true"/>
    <col min="13" max="13" width="10.25" customWidth="true"/>
    <col min="14" max="14" width="10.1416666666667" customWidth="true"/>
    <col min="15" max="15" width="10.25" customWidth="true"/>
    <col min="16" max="16" width="10.1416666666667" customWidth="true"/>
    <col min="17" max="17" width="10" customWidth="true"/>
    <col min="18" max="19" width="9.83333333333333" customWidth="true"/>
  </cols>
  <sheetData>
    <row r="1" ht="73" customHeight="true" spans="1:19">
      <c r="A1" s="8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57" customHeight="true" spans="1:19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ht="36.75" customHeight="true" spans="1:19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">
        <v>4</v>
      </c>
      <c r="R3" s="5"/>
      <c r="S3" s="5"/>
    </row>
    <row r="4" ht="132" customHeight="true" spans="1:19">
      <c r="A4" s="4"/>
      <c r="B4" s="4" t="s">
        <v>5</v>
      </c>
      <c r="C4" s="4" t="s">
        <v>6</v>
      </c>
      <c r="D4" s="4" t="s">
        <v>7</v>
      </c>
      <c r="E4" s="4" t="s">
        <v>8</v>
      </c>
      <c r="F4" s="4" t="s">
        <v>6</v>
      </c>
      <c r="G4" s="4" t="s">
        <v>7</v>
      </c>
      <c r="H4" s="4" t="s">
        <v>9</v>
      </c>
      <c r="I4" s="4" t="s">
        <v>6</v>
      </c>
      <c r="J4" s="4" t="s">
        <v>7</v>
      </c>
      <c r="K4" s="4" t="s">
        <v>10</v>
      </c>
      <c r="L4" s="4" t="s">
        <v>6</v>
      </c>
      <c r="M4" s="4" t="s">
        <v>7</v>
      </c>
      <c r="N4" s="4" t="s">
        <v>11</v>
      </c>
      <c r="O4" s="4" t="s">
        <v>6</v>
      </c>
      <c r="P4" s="4" t="s">
        <v>7</v>
      </c>
      <c r="Q4" s="98" t="s">
        <v>12</v>
      </c>
      <c r="R4" s="98" t="s">
        <v>6</v>
      </c>
      <c r="S4" s="98" t="s">
        <v>7</v>
      </c>
    </row>
    <row r="5" ht="43" customHeight="true" spans="1:19">
      <c r="A5" s="5" t="s">
        <v>13</v>
      </c>
      <c r="B5" s="88">
        <v>2515</v>
      </c>
      <c r="C5" s="88" t="s">
        <v>14</v>
      </c>
      <c r="D5" s="89"/>
      <c r="E5" s="88">
        <v>1500</v>
      </c>
      <c r="F5" s="88" t="s">
        <v>14</v>
      </c>
      <c r="G5" s="89"/>
      <c r="H5" s="92">
        <v>3700</v>
      </c>
      <c r="I5" s="88" t="s">
        <v>14</v>
      </c>
      <c r="J5" s="95"/>
      <c r="K5" s="92">
        <v>2300</v>
      </c>
      <c r="L5" s="88" t="s">
        <v>14</v>
      </c>
      <c r="M5" s="95"/>
      <c r="N5" s="96">
        <v>17000</v>
      </c>
      <c r="O5" s="88" t="s">
        <v>14</v>
      </c>
      <c r="P5" s="97"/>
      <c r="Q5" s="88">
        <v>720</v>
      </c>
      <c r="R5" s="88" t="s">
        <v>14</v>
      </c>
      <c r="S5" s="89"/>
    </row>
    <row r="6" s="84" customFormat="true" ht="40" customHeight="true" spans="1:19">
      <c r="A6" s="74" t="s">
        <v>15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9"/>
      <c r="S6" s="90"/>
    </row>
    <row r="7" ht="40" customHeight="true" spans="1:19">
      <c r="A7" s="4" t="s">
        <v>16</v>
      </c>
      <c r="B7" s="31">
        <v>325</v>
      </c>
      <c r="C7" s="88">
        <v>554</v>
      </c>
      <c r="D7" s="89">
        <v>1.7046</v>
      </c>
      <c r="E7" s="93">
        <v>200</v>
      </c>
      <c r="F7" s="94">
        <v>260</v>
      </c>
      <c r="G7" s="89">
        <v>1.3</v>
      </c>
      <c r="H7" s="92">
        <v>540</v>
      </c>
      <c r="I7" s="92">
        <v>936</v>
      </c>
      <c r="J7" s="95">
        <v>1.7333</v>
      </c>
      <c r="K7" s="92">
        <v>720</v>
      </c>
      <c r="L7" s="92">
        <v>808</v>
      </c>
      <c r="M7" s="95">
        <v>1.1139</v>
      </c>
      <c r="N7" s="96">
        <v>3000</v>
      </c>
      <c r="O7" s="96">
        <v>3749</v>
      </c>
      <c r="P7" s="97">
        <v>1.2497</v>
      </c>
      <c r="Q7" s="88">
        <v>120</v>
      </c>
      <c r="R7" s="88">
        <v>126</v>
      </c>
      <c r="S7" s="89">
        <f t="shared" ref="S7:S16" si="0">R7/Q7</f>
        <v>1.05</v>
      </c>
    </row>
    <row r="8" ht="40" customHeight="true" spans="1:19">
      <c r="A8" s="4" t="s">
        <v>17</v>
      </c>
      <c r="B8" s="31">
        <v>290</v>
      </c>
      <c r="C8" s="88">
        <v>477</v>
      </c>
      <c r="D8" s="89">
        <v>1.6448</v>
      </c>
      <c r="E8" s="93">
        <v>180</v>
      </c>
      <c r="F8" s="94">
        <v>221</v>
      </c>
      <c r="G8" s="89">
        <v>1.2278</v>
      </c>
      <c r="H8" s="92">
        <v>540</v>
      </c>
      <c r="I8" s="92">
        <v>545</v>
      </c>
      <c r="J8" s="95">
        <v>1.0093</v>
      </c>
      <c r="K8" s="92">
        <v>500</v>
      </c>
      <c r="L8" s="92">
        <v>500</v>
      </c>
      <c r="M8" s="95">
        <v>1</v>
      </c>
      <c r="N8" s="96">
        <v>2600</v>
      </c>
      <c r="O8" s="96">
        <v>2977</v>
      </c>
      <c r="P8" s="97">
        <v>1.145</v>
      </c>
      <c r="Q8" s="88">
        <v>120</v>
      </c>
      <c r="R8" s="88">
        <v>120</v>
      </c>
      <c r="S8" s="89">
        <f t="shared" si="0"/>
        <v>1</v>
      </c>
    </row>
    <row r="9" ht="40" customHeight="true" spans="1:19">
      <c r="A9" s="4" t="s">
        <v>18</v>
      </c>
      <c r="B9" s="31">
        <v>250</v>
      </c>
      <c r="C9" s="88">
        <v>402</v>
      </c>
      <c r="D9" s="89">
        <v>1.608</v>
      </c>
      <c r="E9" s="93">
        <v>150</v>
      </c>
      <c r="F9" s="94">
        <v>163</v>
      </c>
      <c r="G9" s="89">
        <v>1.0867</v>
      </c>
      <c r="H9" s="92">
        <v>330</v>
      </c>
      <c r="I9" s="92">
        <v>342</v>
      </c>
      <c r="J9" s="95">
        <v>1.0364</v>
      </c>
      <c r="K9" s="92">
        <v>110</v>
      </c>
      <c r="L9" s="92">
        <v>112</v>
      </c>
      <c r="M9" s="95">
        <v>1.0182</v>
      </c>
      <c r="N9" s="96">
        <v>1500</v>
      </c>
      <c r="O9" s="96">
        <v>2683</v>
      </c>
      <c r="P9" s="97">
        <v>1.7887</v>
      </c>
      <c r="Q9" s="88">
        <v>60</v>
      </c>
      <c r="R9" s="88">
        <v>60</v>
      </c>
      <c r="S9" s="89">
        <f t="shared" si="0"/>
        <v>1</v>
      </c>
    </row>
    <row r="10" ht="40" customHeight="true" spans="1:19">
      <c r="A10" s="4" t="s">
        <v>19</v>
      </c>
      <c r="B10" s="31">
        <v>325</v>
      </c>
      <c r="C10" s="91">
        <v>646</v>
      </c>
      <c r="D10" s="89">
        <v>1.9877</v>
      </c>
      <c r="E10" s="93">
        <v>190</v>
      </c>
      <c r="F10" s="94">
        <v>190</v>
      </c>
      <c r="G10" s="89">
        <v>1</v>
      </c>
      <c r="H10" s="92">
        <v>430</v>
      </c>
      <c r="I10" s="92">
        <v>430</v>
      </c>
      <c r="J10" s="95">
        <v>1</v>
      </c>
      <c r="K10" s="92">
        <v>230</v>
      </c>
      <c r="L10" s="92">
        <v>230</v>
      </c>
      <c r="M10" s="95">
        <v>1</v>
      </c>
      <c r="N10" s="96">
        <v>4000</v>
      </c>
      <c r="O10" s="96">
        <v>7619</v>
      </c>
      <c r="P10" s="97">
        <v>1.9048</v>
      </c>
      <c r="Q10" s="88">
        <v>60</v>
      </c>
      <c r="R10" s="88">
        <v>213</v>
      </c>
      <c r="S10" s="89">
        <f t="shared" si="0"/>
        <v>3.55</v>
      </c>
    </row>
    <row r="11" ht="40" customHeight="true" spans="1:19">
      <c r="A11" s="4" t="s">
        <v>20</v>
      </c>
      <c r="B11" s="31">
        <v>250</v>
      </c>
      <c r="C11" s="91">
        <v>463</v>
      </c>
      <c r="D11" s="89">
        <v>1.852</v>
      </c>
      <c r="E11" s="93">
        <v>150</v>
      </c>
      <c r="F11" s="94">
        <v>225</v>
      </c>
      <c r="G11" s="89">
        <v>1.5</v>
      </c>
      <c r="H11" s="92">
        <v>330</v>
      </c>
      <c r="I11" s="92">
        <v>340</v>
      </c>
      <c r="J11" s="95">
        <v>1.0303</v>
      </c>
      <c r="K11" s="92">
        <v>180</v>
      </c>
      <c r="L11" s="92">
        <v>180</v>
      </c>
      <c r="M11" s="95">
        <v>1</v>
      </c>
      <c r="N11" s="96">
        <v>1100</v>
      </c>
      <c r="O11" s="96">
        <v>1189</v>
      </c>
      <c r="P11" s="97">
        <v>1.0809</v>
      </c>
      <c r="Q11" s="88">
        <v>60</v>
      </c>
      <c r="R11" s="88">
        <v>154</v>
      </c>
      <c r="S11" s="89">
        <f t="shared" si="0"/>
        <v>2.56666666666667</v>
      </c>
    </row>
    <row r="12" ht="40" customHeight="true" spans="1:19">
      <c r="A12" s="4" t="s">
        <v>21</v>
      </c>
      <c r="B12" s="31">
        <v>325</v>
      </c>
      <c r="C12" s="91">
        <v>462</v>
      </c>
      <c r="D12" s="89">
        <v>1.4215</v>
      </c>
      <c r="E12" s="93">
        <v>150</v>
      </c>
      <c r="F12" s="94">
        <v>195</v>
      </c>
      <c r="G12" s="89">
        <v>1.3</v>
      </c>
      <c r="H12" s="92">
        <v>330</v>
      </c>
      <c r="I12" s="92">
        <v>382</v>
      </c>
      <c r="J12" s="95">
        <v>1.1576</v>
      </c>
      <c r="K12" s="92">
        <v>80</v>
      </c>
      <c r="L12" s="92">
        <v>80</v>
      </c>
      <c r="M12" s="95">
        <v>1</v>
      </c>
      <c r="N12" s="96">
        <v>1000</v>
      </c>
      <c r="O12" s="96">
        <v>1124</v>
      </c>
      <c r="P12" s="97">
        <v>1.124</v>
      </c>
      <c r="Q12" s="88">
        <v>60</v>
      </c>
      <c r="R12" s="88">
        <v>60</v>
      </c>
      <c r="S12" s="89">
        <f t="shared" si="0"/>
        <v>1</v>
      </c>
    </row>
    <row r="13" ht="40" customHeight="true" spans="1:19">
      <c r="A13" s="4" t="s">
        <v>22</v>
      </c>
      <c r="B13" s="31">
        <v>250</v>
      </c>
      <c r="C13" s="91">
        <v>552</v>
      </c>
      <c r="D13" s="89">
        <v>2.208</v>
      </c>
      <c r="E13" s="93">
        <v>150</v>
      </c>
      <c r="F13" s="94">
        <v>152</v>
      </c>
      <c r="G13" s="89">
        <v>1.0133</v>
      </c>
      <c r="H13" s="92">
        <v>330</v>
      </c>
      <c r="I13" s="92">
        <v>348</v>
      </c>
      <c r="J13" s="95">
        <v>1.0545</v>
      </c>
      <c r="K13" s="92">
        <v>330</v>
      </c>
      <c r="L13" s="92">
        <v>330</v>
      </c>
      <c r="M13" s="95">
        <v>1</v>
      </c>
      <c r="N13" s="96">
        <v>1600</v>
      </c>
      <c r="O13" s="96">
        <v>3411</v>
      </c>
      <c r="P13" s="97">
        <v>2.1319</v>
      </c>
      <c r="Q13" s="88">
        <v>60</v>
      </c>
      <c r="R13" s="88">
        <v>60</v>
      </c>
      <c r="S13" s="89">
        <f t="shared" si="0"/>
        <v>1</v>
      </c>
    </row>
    <row r="14" ht="40" customHeight="true" spans="1:19">
      <c r="A14" s="4" t="s">
        <v>23</v>
      </c>
      <c r="B14" s="31">
        <v>125</v>
      </c>
      <c r="C14" s="88">
        <v>293</v>
      </c>
      <c r="D14" s="89">
        <v>2.344</v>
      </c>
      <c r="E14" s="93">
        <v>90</v>
      </c>
      <c r="F14" s="94">
        <v>91</v>
      </c>
      <c r="G14" s="89">
        <v>1.011</v>
      </c>
      <c r="H14" s="92">
        <v>330</v>
      </c>
      <c r="I14" s="92">
        <v>345</v>
      </c>
      <c r="J14" s="95">
        <v>1.0455</v>
      </c>
      <c r="K14" s="92">
        <v>80</v>
      </c>
      <c r="L14" s="92">
        <v>80</v>
      </c>
      <c r="M14" s="95">
        <v>1</v>
      </c>
      <c r="N14" s="96">
        <v>400</v>
      </c>
      <c r="O14" s="96">
        <v>607</v>
      </c>
      <c r="P14" s="97">
        <v>1.5175</v>
      </c>
      <c r="Q14" s="88">
        <v>60</v>
      </c>
      <c r="R14" s="88">
        <v>60</v>
      </c>
      <c r="S14" s="89">
        <f t="shared" si="0"/>
        <v>1</v>
      </c>
    </row>
    <row r="15" ht="40" customHeight="true" spans="1:19">
      <c r="A15" s="4" t="s">
        <v>24</v>
      </c>
      <c r="B15" s="31">
        <v>250</v>
      </c>
      <c r="C15" s="88">
        <v>564</v>
      </c>
      <c r="D15" s="89">
        <v>2.256</v>
      </c>
      <c r="E15" s="93">
        <v>150</v>
      </c>
      <c r="F15" s="94">
        <v>182</v>
      </c>
      <c r="G15" s="89">
        <v>1.2133</v>
      </c>
      <c r="H15" s="92">
        <v>290</v>
      </c>
      <c r="I15" s="92">
        <v>290</v>
      </c>
      <c r="J15" s="95">
        <v>1</v>
      </c>
      <c r="K15" s="92">
        <v>20</v>
      </c>
      <c r="L15" s="92">
        <v>20</v>
      </c>
      <c r="M15" s="95">
        <v>1</v>
      </c>
      <c r="N15" s="96">
        <v>400</v>
      </c>
      <c r="O15" s="96">
        <v>543</v>
      </c>
      <c r="P15" s="97">
        <v>1.3575</v>
      </c>
      <c r="Q15" s="88">
        <v>60</v>
      </c>
      <c r="R15" s="88">
        <v>60</v>
      </c>
      <c r="S15" s="89">
        <f t="shared" si="0"/>
        <v>1</v>
      </c>
    </row>
    <row r="16" ht="40" customHeight="true" spans="1:19">
      <c r="A16" s="4" t="s">
        <v>25</v>
      </c>
      <c r="B16" s="31">
        <v>125</v>
      </c>
      <c r="C16" s="88">
        <v>359</v>
      </c>
      <c r="D16" s="89">
        <v>2.872</v>
      </c>
      <c r="E16" s="93">
        <v>90</v>
      </c>
      <c r="F16" s="94">
        <v>100</v>
      </c>
      <c r="G16" s="89">
        <v>1.1111</v>
      </c>
      <c r="H16" s="92">
        <v>250</v>
      </c>
      <c r="I16" s="92">
        <v>260</v>
      </c>
      <c r="J16" s="95">
        <v>1.04</v>
      </c>
      <c r="K16" s="92">
        <v>50</v>
      </c>
      <c r="L16" s="92">
        <v>50</v>
      </c>
      <c r="M16" s="95">
        <v>1</v>
      </c>
      <c r="N16" s="96">
        <v>1400</v>
      </c>
      <c r="O16" s="96">
        <v>2384</v>
      </c>
      <c r="P16" s="97">
        <v>1.7029</v>
      </c>
      <c r="Q16" s="88">
        <v>60</v>
      </c>
      <c r="R16" s="88">
        <v>60</v>
      </c>
      <c r="S16" s="89">
        <f t="shared" si="0"/>
        <v>1</v>
      </c>
    </row>
    <row r="17" ht="34" customHeight="true" spans="1:19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</sheetData>
  <mergeCells count="6">
    <mergeCell ref="A1:S1"/>
    <mergeCell ref="A2:S2"/>
    <mergeCell ref="B3:P3"/>
    <mergeCell ref="Q3:S3"/>
    <mergeCell ref="A17:S17"/>
    <mergeCell ref="A3:A4"/>
  </mergeCells>
  <printOptions horizontalCentered="true"/>
  <pageMargins left="0.275" right="0.275" top="1" bottom="1" header="0.511805555555556" footer="0.511805555555556"/>
  <pageSetup paperSize="9" scale="55" orientation="landscape" horizontalDpi="600"/>
  <headerFooter>
    <oddFooter>&amp;C第 1 页，共 6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6"/>
  <sheetViews>
    <sheetView showGridLines="0" zoomScale="80" zoomScaleNormal="80" workbookViewId="0">
      <selection activeCell="A2" sqref="A2:S2"/>
    </sheetView>
  </sheetViews>
  <sheetFormatPr defaultColWidth="9" defaultRowHeight="13.5"/>
  <cols>
    <col min="1" max="1" width="14.25" customWidth="true"/>
    <col min="2" max="2" width="8.58333333333333" customWidth="true"/>
    <col min="3" max="3" width="8.875" customWidth="true"/>
    <col min="4" max="4" width="9.5" customWidth="true"/>
    <col min="5" max="5" width="9" customWidth="true"/>
    <col min="6" max="6" width="8.625" customWidth="true"/>
    <col min="7" max="7" width="8.95833333333333" customWidth="true"/>
    <col min="8" max="8" width="43.875" customWidth="true"/>
    <col min="9" max="16" width="11.725" customWidth="true"/>
    <col min="17" max="17" width="15.625" customWidth="true"/>
    <col min="18" max="18" width="11.725" customWidth="true"/>
    <col min="19" max="19" width="11.775" customWidth="true"/>
  </cols>
  <sheetData>
    <row r="1" ht="23" customHeight="true" spans="1:1">
      <c r="A1" s="1" t="s">
        <v>26</v>
      </c>
    </row>
    <row r="2" ht="57" customHeight="true" spans="1:19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47" customHeight="true" spans="1:19">
      <c r="A3" s="4" t="s">
        <v>2</v>
      </c>
      <c r="B3" s="5" t="s">
        <v>27</v>
      </c>
      <c r="C3" s="5"/>
      <c r="D3" s="5"/>
      <c r="E3" s="5"/>
      <c r="F3" s="5"/>
      <c r="G3" s="5"/>
      <c r="H3" s="5" t="s">
        <v>28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48" customHeight="true" spans="1:19">
      <c r="A4" s="4"/>
      <c r="B4" s="4" t="s">
        <v>29</v>
      </c>
      <c r="C4" s="4"/>
      <c r="D4" s="4"/>
      <c r="E4" s="4" t="s">
        <v>30</v>
      </c>
      <c r="F4" s="4"/>
      <c r="G4" s="4"/>
      <c r="H4" s="4" t="s">
        <v>31</v>
      </c>
      <c r="I4" s="4" t="s">
        <v>6</v>
      </c>
      <c r="J4" s="4" t="s">
        <v>7</v>
      </c>
      <c r="K4" s="4" t="s">
        <v>32</v>
      </c>
      <c r="L4" s="4" t="s">
        <v>6</v>
      </c>
      <c r="M4" s="4" t="s">
        <v>7</v>
      </c>
      <c r="N4" s="4" t="s">
        <v>33</v>
      </c>
      <c r="O4" s="4" t="s">
        <v>6</v>
      </c>
      <c r="P4" s="4" t="s">
        <v>34</v>
      </c>
      <c r="Q4" s="4" t="s">
        <v>35</v>
      </c>
      <c r="R4" s="4" t="s">
        <v>36</v>
      </c>
      <c r="S4" s="4" t="s">
        <v>7</v>
      </c>
    </row>
    <row r="5" ht="116" customHeight="true" spans="1:19">
      <c r="A5" s="4"/>
      <c r="B5" s="4" t="s">
        <v>37</v>
      </c>
      <c r="C5" s="4" t="s">
        <v>38</v>
      </c>
      <c r="D5" s="4" t="s">
        <v>39</v>
      </c>
      <c r="E5" s="4" t="s">
        <v>37</v>
      </c>
      <c r="F5" s="4" t="s">
        <v>38</v>
      </c>
      <c r="G5" s="4" t="s">
        <v>39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ht="43" customHeight="true" spans="1:19">
      <c r="A6" s="5" t="s">
        <v>13</v>
      </c>
      <c r="B6" s="74">
        <v>279</v>
      </c>
      <c r="C6" s="74">
        <f>SUM(C7:C16)</f>
        <v>279</v>
      </c>
      <c r="D6" s="75">
        <f t="shared" ref="D6:D16" si="0">C6/B6</f>
        <v>1</v>
      </c>
      <c r="E6" s="74">
        <v>271</v>
      </c>
      <c r="F6" s="74">
        <f>SUM(F7:F16)</f>
        <v>271</v>
      </c>
      <c r="G6" s="76">
        <f t="shared" ref="G6:G16" si="1">F6/E6</f>
        <v>1</v>
      </c>
      <c r="H6" s="56">
        <v>0.08</v>
      </c>
      <c r="I6" s="77" t="s">
        <v>40</v>
      </c>
      <c r="J6" s="78"/>
      <c r="K6" s="56">
        <v>0.08</v>
      </c>
      <c r="L6" s="77" t="s">
        <v>40</v>
      </c>
      <c r="M6" s="78"/>
      <c r="N6" s="81" t="s">
        <v>41</v>
      </c>
      <c r="O6" s="81" t="s">
        <v>41</v>
      </c>
      <c r="P6" s="81" t="s">
        <v>41</v>
      </c>
      <c r="Q6" s="56">
        <v>0.05</v>
      </c>
      <c r="R6" s="77" t="s">
        <v>40</v>
      </c>
      <c r="S6" s="83"/>
    </row>
    <row r="7" ht="43" customHeight="true" spans="1:19">
      <c r="A7" s="4" t="s">
        <v>16</v>
      </c>
      <c r="B7" s="74">
        <v>18</v>
      </c>
      <c r="C7" s="74">
        <v>18</v>
      </c>
      <c r="D7" s="75">
        <f t="shared" si="0"/>
        <v>1</v>
      </c>
      <c r="E7" s="74">
        <v>109</v>
      </c>
      <c r="F7" s="74">
        <v>109</v>
      </c>
      <c r="G7" s="76">
        <f t="shared" si="1"/>
        <v>1</v>
      </c>
      <c r="H7" s="56">
        <v>0.08</v>
      </c>
      <c r="I7" s="78">
        <v>0.08</v>
      </c>
      <c r="J7" s="78">
        <v>1</v>
      </c>
      <c r="K7" s="56">
        <v>0.08</v>
      </c>
      <c r="L7" s="78">
        <v>0.08</v>
      </c>
      <c r="M7" s="78">
        <v>1</v>
      </c>
      <c r="N7" s="59" t="s">
        <v>41</v>
      </c>
      <c r="O7" s="59" t="s">
        <v>41</v>
      </c>
      <c r="P7" s="59" t="s">
        <v>41</v>
      </c>
      <c r="Q7" s="59" t="s">
        <v>41</v>
      </c>
      <c r="R7" s="59" t="s">
        <v>41</v>
      </c>
      <c r="S7" s="81" t="s">
        <v>41</v>
      </c>
    </row>
    <row r="8" ht="43" customHeight="true" spans="1:19">
      <c r="A8" s="4" t="s">
        <v>17</v>
      </c>
      <c r="B8" s="74">
        <v>37</v>
      </c>
      <c r="C8" s="74">
        <v>37</v>
      </c>
      <c r="D8" s="75">
        <f t="shared" si="0"/>
        <v>1</v>
      </c>
      <c r="E8" s="74">
        <v>48</v>
      </c>
      <c r="F8" s="74">
        <v>48</v>
      </c>
      <c r="G8" s="76">
        <f t="shared" si="1"/>
        <v>1</v>
      </c>
      <c r="H8" s="59" t="s">
        <v>42</v>
      </c>
      <c r="I8" s="70" t="s">
        <v>42</v>
      </c>
      <c r="J8" s="70" t="s">
        <v>42</v>
      </c>
      <c r="K8" s="56">
        <v>0.08</v>
      </c>
      <c r="L8" s="78">
        <v>0.096</v>
      </c>
      <c r="M8" s="78">
        <v>1.2</v>
      </c>
      <c r="N8" s="59" t="s">
        <v>41</v>
      </c>
      <c r="O8" s="59" t="s">
        <v>41</v>
      </c>
      <c r="P8" s="59" t="s">
        <v>41</v>
      </c>
      <c r="Q8" s="59" t="s">
        <v>41</v>
      </c>
      <c r="R8" s="59" t="s">
        <v>41</v>
      </c>
      <c r="S8" s="81" t="s">
        <v>41</v>
      </c>
    </row>
    <row r="9" ht="43" customHeight="true" spans="1:19">
      <c r="A9" s="4" t="s">
        <v>18</v>
      </c>
      <c r="B9" s="74">
        <v>16</v>
      </c>
      <c r="C9" s="74">
        <v>16</v>
      </c>
      <c r="D9" s="75">
        <f t="shared" si="0"/>
        <v>1</v>
      </c>
      <c r="E9" s="74">
        <v>13</v>
      </c>
      <c r="F9" s="74">
        <v>13</v>
      </c>
      <c r="G9" s="76">
        <f t="shared" si="1"/>
        <v>1</v>
      </c>
      <c r="H9" s="56">
        <v>0.08</v>
      </c>
      <c r="I9" s="78">
        <v>0.08</v>
      </c>
      <c r="J9" s="78">
        <v>1</v>
      </c>
      <c r="K9" s="56">
        <v>0.08</v>
      </c>
      <c r="L9" s="78">
        <v>0.08</v>
      </c>
      <c r="M9" s="78">
        <v>1</v>
      </c>
      <c r="N9" s="59" t="s">
        <v>41</v>
      </c>
      <c r="O9" s="59" t="s">
        <v>41</v>
      </c>
      <c r="P9" s="59" t="s">
        <v>41</v>
      </c>
      <c r="Q9" s="59" t="s">
        <v>41</v>
      </c>
      <c r="R9" s="59" t="s">
        <v>41</v>
      </c>
      <c r="S9" s="81" t="s">
        <v>41</v>
      </c>
    </row>
    <row r="10" ht="43" customHeight="true" spans="1:19">
      <c r="A10" s="4" t="s">
        <v>19</v>
      </c>
      <c r="B10" s="74">
        <v>93</v>
      </c>
      <c r="C10" s="74">
        <v>93</v>
      </c>
      <c r="D10" s="75">
        <f t="shared" si="0"/>
        <v>1</v>
      </c>
      <c r="E10" s="74">
        <v>5</v>
      </c>
      <c r="F10" s="74">
        <v>5</v>
      </c>
      <c r="G10" s="76">
        <f t="shared" si="1"/>
        <v>1</v>
      </c>
      <c r="H10" s="56">
        <v>0.08</v>
      </c>
      <c r="I10" s="78">
        <v>0.0957</v>
      </c>
      <c r="J10" s="78">
        <v>1.1988</v>
      </c>
      <c r="K10" s="56">
        <v>0.08</v>
      </c>
      <c r="L10" s="78">
        <v>0.0893</v>
      </c>
      <c r="M10" s="78">
        <v>1.116</v>
      </c>
      <c r="N10" s="59" t="s">
        <v>41</v>
      </c>
      <c r="O10" s="59" t="s">
        <v>41</v>
      </c>
      <c r="P10" s="59" t="s">
        <v>41</v>
      </c>
      <c r="Q10" s="59" t="s">
        <v>41</v>
      </c>
      <c r="R10" s="59" t="s">
        <v>41</v>
      </c>
      <c r="S10" s="81" t="s">
        <v>41</v>
      </c>
    </row>
    <row r="11" ht="43" customHeight="true" spans="1:19">
      <c r="A11" s="4" t="s">
        <v>20</v>
      </c>
      <c r="B11" s="74">
        <v>37</v>
      </c>
      <c r="C11" s="74">
        <v>37</v>
      </c>
      <c r="D11" s="75">
        <f t="shared" si="0"/>
        <v>1</v>
      </c>
      <c r="E11" s="74">
        <v>21</v>
      </c>
      <c r="F11" s="74">
        <v>21</v>
      </c>
      <c r="G11" s="76">
        <f t="shared" si="1"/>
        <v>1</v>
      </c>
      <c r="H11" s="56">
        <v>0.08</v>
      </c>
      <c r="I11" s="78">
        <v>0.0985</v>
      </c>
      <c r="J11" s="78">
        <v>1.2301</v>
      </c>
      <c r="K11" s="56">
        <v>0.08</v>
      </c>
      <c r="L11" s="78">
        <v>0.0902</v>
      </c>
      <c r="M11" s="78">
        <v>1.1281</v>
      </c>
      <c r="N11" s="59" t="s">
        <v>41</v>
      </c>
      <c r="O11" s="59" t="s">
        <v>41</v>
      </c>
      <c r="P11" s="59" t="s">
        <v>41</v>
      </c>
      <c r="Q11" s="59" t="s">
        <v>41</v>
      </c>
      <c r="R11" s="59" t="s">
        <v>41</v>
      </c>
      <c r="S11" s="81" t="s">
        <v>41</v>
      </c>
    </row>
    <row r="12" ht="43" customHeight="true" spans="1:19">
      <c r="A12" s="4" t="s">
        <v>21</v>
      </c>
      <c r="B12" s="74">
        <v>21</v>
      </c>
      <c r="C12" s="74">
        <v>21</v>
      </c>
      <c r="D12" s="75">
        <f t="shared" si="0"/>
        <v>1</v>
      </c>
      <c r="E12" s="74">
        <v>7</v>
      </c>
      <c r="F12" s="74">
        <v>7</v>
      </c>
      <c r="G12" s="76">
        <f t="shared" si="1"/>
        <v>1</v>
      </c>
      <c r="H12" s="56">
        <v>0.08</v>
      </c>
      <c r="I12" s="78">
        <v>0.0865</v>
      </c>
      <c r="J12" s="78">
        <v>1.0814</v>
      </c>
      <c r="K12" s="56">
        <v>0.08</v>
      </c>
      <c r="L12" s="78">
        <v>0.0827</v>
      </c>
      <c r="M12" s="78">
        <v>1.0338</v>
      </c>
      <c r="N12" s="59" t="s">
        <v>41</v>
      </c>
      <c r="O12" s="59" t="s">
        <v>41</v>
      </c>
      <c r="P12" s="59" t="s">
        <v>41</v>
      </c>
      <c r="Q12" s="59" t="s">
        <v>41</v>
      </c>
      <c r="R12" s="59" t="s">
        <v>41</v>
      </c>
      <c r="S12" s="81" t="s">
        <v>41</v>
      </c>
    </row>
    <row r="13" ht="43" customHeight="true" spans="1:19">
      <c r="A13" s="4" t="s">
        <v>22</v>
      </c>
      <c r="B13" s="74">
        <v>37</v>
      </c>
      <c r="C13" s="74">
        <v>37</v>
      </c>
      <c r="D13" s="75">
        <f t="shared" si="0"/>
        <v>1</v>
      </c>
      <c r="E13" s="74">
        <v>51</v>
      </c>
      <c r="F13" s="74">
        <v>51</v>
      </c>
      <c r="G13" s="76">
        <f t="shared" si="1"/>
        <v>1</v>
      </c>
      <c r="H13" s="56">
        <v>0.08</v>
      </c>
      <c r="I13" s="78">
        <v>0.08</v>
      </c>
      <c r="J13" s="78">
        <v>1</v>
      </c>
      <c r="K13" s="56">
        <v>0.08</v>
      </c>
      <c r="L13" s="78">
        <v>0.08</v>
      </c>
      <c r="M13" s="78">
        <v>1</v>
      </c>
      <c r="N13" s="59" t="s">
        <v>41</v>
      </c>
      <c r="O13" s="59" t="s">
        <v>41</v>
      </c>
      <c r="P13" s="59" t="s">
        <v>41</v>
      </c>
      <c r="Q13" s="59" t="s">
        <v>41</v>
      </c>
      <c r="R13" s="59" t="s">
        <v>41</v>
      </c>
      <c r="S13" s="81" t="s">
        <v>41</v>
      </c>
    </row>
    <row r="14" ht="43" customHeight="true" spans="1:19">
      <c r="A14" s="4" t="s">
        <v>23</v>
      </c>
      <c r="B14" s="74">
        <v>8</v>
      </c>
      <c r="C14" s="74">
        <v>8</v>
      </c>
      <c r="D14" s="75">
        <f t="shared" si="0"/>
        <v>1</v>
      </c>
      <c r="E14" s="74">
        <v>10</v>
      </c>
      <c r="F14" s="74">
        <v>10</v>
      </c>
      <c r="G14" s="76">
        <f t="shared" si="1"/>
        <v>1</v>
      </c>
      <c r="H14" s="59" t="s">
        <v>42</v>
      </c>
      <c r="I14" s="70" t="s">
        <v>42</v>
      </c>
      <c r="J14" s="70" t="s">
        <v>42</v>
      </c>
      <c r="K14" s="56">
        <v>0.08</v>
      </c>
      <c r="L14" s="78">
        <v>0.08</v>
      </c>
      <c r="M14" s="78">
        <v>1</v>
      </c>
      <c r="N14" s="59" t="s">
        <v>41</v>
      </c>
      <c r="O14" s="59" t="s">
        <v>41</v>
      </c>
      <c r="P14" s="59" t="s">
        <v>41</v>
      </c>
      <c r="Q14" s="59" t="s">
        <v>41</v>
      </c>
      <c r="R14" s="59" t="s">
        <v>41</v>
      </c>
      <c r="S14" s="81" t="s">
        <v>41</v>
      </c>
    </row>
    <row r="15" s="73" customFormat="true" ht="43" customHeight="true" spans="1:19">
      <c r="A15" s="4" t="s">
        <v>24</v>
      </c>
      <c r="B15" s="74">
        <v>5</v>
      </c>
      <c r="C15" s="74">
        <v>5</v>
      </c>
      <c r="D15" s="75">
        <f t="shared" si="0"/>
        <v>1</v>
      </c>
      <c r="E15" s="74">
        <v>2</v>
      </c>
      <c r="F15" s="74">
        <v>2</v>
      </c>
      <c r="G15" s="76">
        <f t="shared" si="1"/>
        <v>1</v>
      </c>
      <c r="H15" s="56">
        <v>0.08</v>
      </c>
      <c r="I15" s="78">
        <v>0.0804</v>
      </c>
      <c r="J15" s="78">
        <v>1.0048</v>
      </c>
      <c r="K15" s="56">
        <v>0.08</v>
      </c>
      <c r="L15" s="79">
        <v>0.0802</v>
      </c>
      <c r="M15" s="82">
        <v>1.0026</v>
      </c>
      <c r="N15" s="59" t="s">
        <v>41</v>
      </c>
      <c r="O15" s="59" t="s">
        <v>41</v>
      </c>
      <c r="P15" s="59" t="s">
        <v>41</v>
      </c>
      <c r="Q15" s="59" t="s">
        <v>41</v>
      </c>
      <c r="R15" s="59" t="s">
        <v>41</v>
      </c>
      <c r="S15" s="81" t="s">
        <v>41</v>
      </c>
    </row>
    <row r="16" ht="43" customHeight="true" spans="1:19">
      <c r="A16" s="4" t="s">
        <v>25</v>
      </c>
      <c r="B16" s="74">
        <v>7</v>
      </c>
      <c r="C16" s="74">
        <v>7</v>
      </c>
      <c r="D16" s="75">
        <f t="shared" si="0"/>
        <v>1</v>
      </c>
      <c r="E16" s="74">
        <v>5</v>
      </c>
      <c r="F16" s="74">
        <v>5</v>
      </c>
      <c r="G16" s="76">
        <f t="shared" si="1"/>
        <v>1</v>
      </c>
      <c r="H16" s="56">
        <v>0.08</v>
      </c>
      <c r="I16" s="80">
        <v>0.0801</v>
      </c>
      <c r="J16" s="80">
        <v>1.0018</v>
      </c>
      <c r="K16" s="56">
        <v>0.08</v>
      </c>
      <c r="L16" s="80">
        <v>0.0801</v>
      </c>
      <c r="M16" s="80">
        <v>1</v>
      </c>
      <c r="N16" s="59" t="s">
        <v>41</v>
      </c>
      <c r="O16" s="59" t="s">
        <v>41</v>
      </c>
      <c r="P16" s="59" t="s">
        <v>41</v>
      </c>
      <c r="Q16" s="59" t="s">
        <v>41</v>
      </c>
      <c r="R16" s="59" t="s">
        <v>41</v>
      </c>
      <c r="S16" s="81" t="s">
        <v>41</v>
      </c>
    </row>
  </sheetData>
  <mergeCells count="18">
    <mergeCell ref="A2:S2"/>
    <mergeCell ref="B3:G3"/>
    <mergeCell ref="H3:S3"/>
    <mergeCell ref="B4:D4"/>
    <mergeCell ref="E4:G4"/>
    <mergeCell ref="A3:A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true"/>
  <pageMargins left="0.275" right="0.275" top="1" bottom="1" header="0.511805555555556" footer="0.511805555555556"/>
  <pageSetup paperSize="9" scale="54" orientation="landscape" horizontalDpi="600"/>
  <headerFooter>
    <oddFooter>&amp;C第 2 页，共 6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15"/>
  <sheetViews>
    <sheetView showGridLines="0" zoomScale="80" zoomScaleNormal="80" workbookViewId="0">
      <selection activeCell="A2" sqref="A2:Y2"/>
    </sheetView>
  </sheetViews>
  <sheetFormatPr defaultColWidth="9" defaultRowHeight="13.5"/>
  <cols>
    <col min="1" max="1" width="14.25" customWidth="true"/>
    <col min="2" max="4" width="7.8" customWidth="true"/>
    <col min="5" max="5" width="8" customWidth="true"/>
    <col min="6" max="6" width="7.8" customWidth="true"/>
    <col min="7" max="8" width="7.875" customWidth="true"/>
    <col min="9" max="9" width="7.8" customWidth="true"/>
    <col min="10" max="11" width="7.875" customWidth="true"/>
    <col min="12" max="12" width="7.8" customWidth="true"/>
    <col min="13" max="13" width="7.875" customWidth="true"/>
    <col min="14" max="15" width="7.8" customWidth="true"/>
    <col min="16" max="18" width="7.875" customWidth="true"/>
    <col min="19" max="19" width="7.8" customWidth="true"/>
    <col min="20" max="20" width="7.875" customWidth="true"/>
    <col min="21" max="21" width="6.625" customWidth="true"/>
    <col min="22" max="22" width="8" customWidth="true"/>
    <col min="23" max="23" width="7.8" customWidth="true"/>
    <col min="24" max="24" width="7.875" customWidth="true"/>
    <col min="25" max="25" width="9.36666666666667" customWidth="true"/>
  </cols>
  <sheetData>
    <row r="1" ht="21" customHeight="true" spans="1:1">
      <c r="A1" s="1" t="s">
        <v>26</v>
      </c>
    </row>
    <row r="2" ht="57" customHeight="true" spans="1: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37.5" customHeight="true" spans="1:25">
      <c r="A3" s="4" t="s">
        <v>2</v>
      </c>
      <c r="B3" s="5" t="s">
        <v>28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143" customHeight="true" spans="1:25">
      <c r="A4" s="4"/>
      <c r="B4" s="54" t="s">
        <v>43</v>
      </c>
      <c r="C4" s="54" t="s">
        <v>6</v>
      </c>
      <c r="D4" s="54" t="s">
        <v>7</v>
      </c>
      <c r="E4" s="54" t="s">
        <v>44</v>
      </c>
      <c r="F4" s="54" t="s">
        <v>6</v>
      </c>
      <c r="G4" s="54" t="s">
        <v>7</v>
      </c>
      <c r="H4" s="54" t="s">
        <v>45</v>
      </c>
      <c r="I4" s="54" t="s">
        <v>6</v>
      </c>
      <c r="J4" s="54" t="s">
        <v>7</v>
      </c>
      <c r="K4" s="54" t="s">
        <v>46</v>
      </c>
      <c r="L4" s="54" t="s">
        <v>6</v>
      </c>
      <c r="M4" s="54" t="s">
        <v>7</v>
      </c>
      <c r="N4" s="54" t="s">
        <v>47</v>
      </c>
      <c r="O4" s="54" t="s">
        <v>6</v>
      </c>
      <c r="P4" s="54" t="s">
        <v>7</v>
      </c>
      <c r="Q4" s="54" t="s">
        <v>48</v>
      </c>
      <c r="R4" s="54" t="s">
        <v>6</v>
      </c>
      <c r="S4" s="54" t="s">
        <v>49</v>
      </c>
      <c r="T4" s="54" t="s">
        <v>50</v>
      </c>
      <c r="U4" s="54" t="s">
        <v>6</v>
      </c>
      <c r="V4" s="54" t="s">
        <v>51</v>
      </c>
      <c r="W4" s="54" t="s">
        <v>52</v>
      </c>
      <c r="X4" s="54" t="s">
        <v>6</v>
      </c>
      <c r="Y4" s="54" t="s">
        <v>7</v>
      </c>
    </row>
    <row r="5" ht="40" customHeight="true" spans="1:25">
      <c r="A5" s="55" t="s">
        <v>53</v>
      </c>
      <c r="B5" s="56">
        <v>0.85</v>
      </c>
      <c r="C5" s="57">
        <v>0.9</v>
      </c>
      <c r="D5" s="58">
        <v>1.0588</v>
      </c>
      <c r="E5" s="61">
        <v>1</v>
      </c>
      <c r="F5" s="62">
        <v>1</v>
      </c>
      <c r="G5" s="63">
        <v>1</v>
      </c>
      <c r="H5" s="61">
        <v>1</v>
      </c>
      <c r="I5" s="62">
        <v>1</v>
      </c>
      <c r="J5" s="64">
        <v>1</v>
      </c>
      <c r="K5" s="62">
        <v>1</v>
      </c>
      <c r="L5" s="62">
        <v>2</v>
      </c>
      <c r="M5" s="65">
        <v>2</v>
      </c>
      <c r="N5" s="62">
        <v>15</v>
      </c>
      <c r="O5" s="62">
        <v>57</v>
      </c>
      <c r="P5" s="65">
        <v>3.8</v>
      </c>
      <c r="Q5" s="66">
        <v>7</v>
      </c>
      <c r="R5" s="61">
        <v>7</v>
      </c>
      <c r="S5" s="67">
        <v>1</v>
      </c>
      <c r="T5" s="61">
        <v>1</v>
      </c>
      <c r="U5" s="62">
        <v>1</v>
      </c>
      <c r="V5" s="65">
        <v>1</v>
      </c>
      <c r="W5" s="66" t="s">
        <v>54</v>
      </c>
      <c r="X5" s="68">
        <v>0.2933</v>
      </c>
      <c r="Y5" s="71">
        <v>1.4665</v>
      </c>
    </row>
    <row r="6" ht="40" customHeight="true" spans="1:25">
      <c r="A6" s="4" t="s">
        <v>16</v>
      </c>
      <c r="B6" s="59"/>
      <c r="C6" s="60"/>
      <c r="D6" s="60"/>
      <c r="E6" s="59"/>
      <c r="F6" s="59"/>
      <c r="G6" s="59"/>
      <c r="H6" s="59"/>
      <c r="I6" s="59"/>
      <c r="J6" s="59"/>
      <c r="K6" s="60"/>
      <c r="L6" s="60"/>
      <c r="M6" s="60"/>
      <c r="N6" s="60"/>
      <c r="O6" s="60"/>
      <c r="P6" s="60"/>
      <c r="Q6" s="59"/>
      <c r="R6" s="59"/>
      <c r="S6" s="59"/>
      <c r="T6" s="59"/>
      <c r="U6" s="60"/>
      <c r="V6" s="60"/>
      <c r="W6" s="61" t="s">
        <v>54</v>
      </c>
      <c r="X6" s="69">
        <v>0.3</v>
      </c>
      <c r="Y6" s="72">
        <v>1.5</v>
      </c>
    </row>
    <row r="7" ht="40" customHeight="true" spans="1:25">
      <c r="A7" s="4" t="s">
        <v>17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61" t="s">
        <v>54</v>
      </c>
      <c r="X7" s="69">
        <v>0.25</v>
      </c>
      <c r="Y7" s="72">
        <v>1.25</v>
      </c>
    </row>
    <row r="8" ht="40" customHeight="true" spans="1:25">
      <c r="A8" s="4" t="s">
        <v>18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61" t="s">
        <v>54</v>
      </c>
      <c r="X8" s="69">
        <v>0.25</v>
      </c>
      <c r="Y8" s="72">
        <v>1.25</v>
      </c>
    </row>
    <row r="9" ht="40" customHeight="true" spans="1:25">
      <c r="A9" s="4" t="s">
        <v>19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61" t="s">
        <v>54</v>
      </c>
      <c r="X9" s="69">
        <v>0.27</v>
      </c>
      <c r="Y9" s="72">
        <v>1.35</v>
      </c>
    </row>
    <row r="10" ht="40" customHeight="true" spans="1:25">
      <c r="A10" s="4" t="s">
        <v>20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1" t="s">
        <v>54</v>
      </c>
      <c r="X10" s="69">
        <v>0.4286</v>
      </c>
      <c r="Y10" s="72">
        <v>2.15</v>
      </c>
    </row>
    <row r="11" ht="40" customHeight="true" spans="1:25">
      <c r="A11" s="4" t="s">
        <v>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61" t="s">
        <v>54</v>
      </c>
      <c r="X11" s="69">
        <v>0.25</v>
      </c>
      <c r="Y11" s="72">
        <v>1.25</v>
      </c>
    </row>
    <row r="12" ht="40" customHeight="true" spans="1:25">
      <c r="A12" s="4" t="s">
        <v>22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1" t="s">
        <v>54</v>
      </c>
      <c r="X12" s="69">
        <v>0.22</v>
      </c>
      <c r="Y12" s="72">
        <v>1.1</v>
      </c>
    </row>
    <row r="13" ht="40" customHeight="true" spans="1:25">
      <c r="A13" s="4" t="s">
        <v>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61" t="s">
        <v>54</v>
      </c>
      <c r="X13" s="69">
        <v>0.33</v>
      </c>
      <c r="Y13" s="72">
        <v>1.65</v>
      </c>
    </row>
    <row r="14" ht="40" customHeight="true" spans="1:25">
      <c r="A14" s="4" t="s">
        <v>24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70" t="s">
        <v>42</v>
      </c>
      <c r="X14" s="70" t="s">
        <v>42</v>
      </c>
      <c r="Y14" s="70" t="s">
        <v>42</v>
      </c>
    </row>
    <row r="15" ht="40" customHeight="true" spans="1:25">
      <c r="A15" s="4" t="s">
        <v>25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1" t="s">
        <v>54</v>
      </c>
      <c r="X15" s="69">
        <v>0.2</v>
      </c>
      <c r="Y15" s="72">
        <v>1</v>
      </c>
    </row>
  </sheetData>
  <mergeCells count="3">
    <mergeCell ref="A2:Y2"/>
    <mergeCell ref="B3:Y3"/>
    <mergeCell ref="A3:A4"/>
  </mergeCells>
  <printOptions horizontalCentered="true"/>
  <pageMargins left="0.275" right="0.275" top="1" bottom="1" header="0.511805555555556" footer="0.511805555555556"/>
  <pageSetup paperSize="9" scale="64" fitToWidth="0" orientation="landscape" horizontalDpi="600"/>
  <headerFooter>
    <oddFooter>&amp;C第 3 页，共 6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5"/>
  <sheetViews>
    <sheetView showGridLines="0" zoomScale="80" zoomScaleNormal="80" workbookViewId="0">
      <selection activeCell="A2" sqref="A2:P2"/>
    </sheetView>
  </sheetViews>
  <sheetFormatPr defaultColWidth="9" defaultRowHeight="13.5"/>
  <cols>
    <col min="1" max="1" width="15" customWidth="true"/>
    <col min="2" max="2" width="12.475" customWidth="true"/>
    <col min="3" max="4" width="12.5" customWidth="true"/>
    <col min="5" max="5" width="12.475" customWidth="true"/>
    <col min="6" max="6" width="12.625" customWidth="true"/>
    <col min="7" max="7" width="12.475" customWidth="true"/>
    <col min="8" max="9" width="12.625" customWidth="true"/>
    <col min="10" max="10" width="19.025" customWidth="true"/>
    <col min="11" max="12" width="12.5" customWidth="true"/>
    <col min="13" max="13" width="12.625" customWidth="true"/>
    <col min="14" max="14" width="12.475" customWidth="true"/>
    <col min="15" max="15" width="12.625" customWidth="true"/>
    <col min="16" max="16" width="12.475" customWidth="true"/>
  </cols>
  <sheetData>
    <row r="1" ht="24" customHeight="true" spans="1:1">
      <c r="A1" s="1" t="s">
        <v>26</v>
      </c>
    </row>
    <row r="2" ht="57" customHeight="true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6.75" customHeight="true" spans="1:16">
      <c r="A3" s="4" t="s">
        <v>2</v>
      </c>
      <c r="B3" s="5" t="s">
        <v>55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32" customHeight="true" spans="1:16">
      <c r="A4" s="4"/>
      <c r="B4" s="4" t="s">
        <v>56</v>
      </c>
      <c r="C4" s="4" t="s">
        <v>6</v>
      </c>
      <c r="D4" s="4" t="s">
        <v>7</v>
      </c>
      <c r="E4" s="4" t="s">
        <v>57</v>
      </c>
      <c r="F4" s="4" t="s">
        <v>6</v>
      </c>
      <c r="G4" s="4" t="s">
        <v>7</v>
      </c>
      <c r="H4" s="4" t="s">
        <v>58</v>
      </c>
      <c r="I4" s="4" t="s">
        <v>6</v>
      </c>
      <c r="J4" s="4" t="s">
        <v>7</v>
      </c>
      <c r="K4" s="4" t="s">
        <v>59</v>
      </c>
      <c r="L4" s="4" t="s">
        <v>6</v>
      </c>
      <c r="M4" s="4" t="s">
        <v>7</v>
      </c>
      <c r="N4" s="4" t="s">
        <v>60</v>
      </c>
      <c r="O4" s="4" t="s">
        <v>6</v>
      </c>
      <c r="P4" s="4" t="s">
        <v>7</v>
      </c>
    </row>
    <row r="5" ht="40" customHeight="true" spans="1:16">
      <c r="A5" s="5" t="s">
        <v>13</v>
      </c>
      <c r="B5" s="41">
        <v>2530</v>
      </c>
      <c r="C5" s="41" t="s">
        <v>40</v>
      </c>
      <c r="D5" s="42"/>
      <c r="E5" s="41">
        <f>SUM(E6:E15)</f>
        <v>4000</v>
      </c>
      <c r="F5" s="41" t="s">
        <v>40</v>
      </c>
      <c r="G5" s="46"/>
      <c r="H5" s="47">
        <v>2</v>
      </c>
      <c r="I5" s="41" t="s">
        <v>40</v>
      </c>
      <c r="J5" s="50"/>
      <c r="K5" s="47">
        <v>1</v>
      </c>
      <c r="L5" s="41" t="s">
        <v>40</v>
      </c>
      <c r="M5" s="53"/>
      <c r="N5" s="47">
        <v>1</v>
      </c>
      <c r="O5" s="41" t="s">
        <v>40</v>
      </c>
      <c r="P5" s="53"/>
    </row>
    <row r="6" ht="40" customHeight="true" spans="1:16">
      <c r="A6" s="4" t="s">
        <v>16</v>
      </c>
      <c r="B6" s="43">
        <v>540</v>
      </c>
      <c r="C6" s="43">
        <v>865</v>
      </c>
      <c r="D6" s="42">
        <f t="shared" ref="D5:D8" si="0">C6/B6</f>
        <v>1.60185185185185</v>
      </c>
      <c r="E6" s="43">
        <v>946</v>
      </c>
      <c r="F6" s="48">
        <v>1080</v>
      </c>
      <c r="G6" s="46">
        <f t="shared" ref="G5:G15" si="1">F6/E6</f>
        <v>1.14164904862579</v>
      </c>
      <c r="H6" s="49" t="s">
        <v>41</v>
      </c>
      <c r="I6" s="51">
        <v>1</v>
      </c>
      <c r="J6" s="49" t="s">
        <v>41</v>
      </c>
      <c r="K6" s="52">
        <v>0</v>
      </c>
      <c r="L6" s="52">
        <v>1</v>
      </c>
      <c r="M6" s="49" t="s">
        <v>41</v>
      </c>
      <c r="N6" s="52">
        <v>0</v>
      </c>
      <c r="O6" s="49" t="s">
        <v>41</v>
      </c>
      <c r="P6" s="49" t="s">
        <v>41</v>
      </c>
    </row>
    <row r="7" ht="40" customHeight="true" spans="1:16">
      <c r="A7" s="4" t="s">
        <v>17</v>
      </c>
      <c r="B7" s="43">
        <v>270</v>
      </c>
      <c r="C7" s="43">
        <v>270</v>
      </c>
      <c r="D7" s="42">
        <f t="shared" si="0"/>
        <v>1</v>
      </c>
      <c r="E7" s="43">
        <v>589</v>
      </c>
      <c r="F7" s="48">
        <v>916</v>
      </c>
      <c r="G7" s="46">
        <f t="shared" si="1"/>
        <v>1.55517826825127</v>
      </c>
      <c r="H7" s="49" t="s">
        <v>41</v>
      </c>
      <c r="I7" s="52">
        <v>2</v>
      </c>
      <c r="J7" s="49" t="s">
        <v>41</v>
      </c>
      <c r="K7" s="52">
        <v>0</v>
      </c>
      <c r="L7" s="49" t="s">
        <v>41</v>
      </c>
      <c r="M7" s="49" t="s">
        <v>41</v>
      </c>
      <c r="N7" s="52">
        <v>0</v>
      </c>
      <c r="O7" s="49" t="s">
        <v>41</v>
      </c>
      <c r="P7" s="49" t="s">
        <v>41</v>
      </c>
    </row>
    <row r="8" ht="40" customHeight="true" spans="1:16">
      <c r="A8" s="4" t="s">
        <v>18</v>
      </c>
      <c r="B8" s="44">
        <v>1180</v>
      </c>
      <c r="C8" s="44">
        <v>1180</v>
      </c>
      <c r="D8" s="42">
        <f t="shared" si="0"/>
        <v>1</v>
      </c>
      <c r="E8" s="43">
        <v>210</v>
      </c>
      <c r="F8" s="48">
        <v>275</v>
      </c>
      <c r="G8" s="46">
        <f t="shared" si="1"/>
        <v>1.30952380952381</v>
      </c>
      <c r="H8" s="49" t="s">
        <v>41</v>
      </c>
      <c r="I8" s="52">
        <v>1</v>
      </c>
      <c r="J8" s="49" t="s">
        <v>41</v>
      </c>
      <c r="K8" s="52">
        <v>0</v>
      </c>
      <c r="L8" s="49" t="s">
        <v>41</v>
      </c>
      <c r="M8" s="49" t="s">
        <v>41</v>
      </c>
      <c r="N8" s="51">
        <v>0</v>
      </c>
      <c r="O8" s="52">
        <v>1</v>
      </c>
      <c r="P8" s="49" t="s">
        <v>41</v>
      </c>
    </row>
    <row r="9" ht="40" customHeight="true" spans="1:16">
      <c r="A9" s="4" t="s">
        <v>19</v>
      </c>
      <c r="B9" s="44" t="s">
        <v>41</v>
      </c>
      <c r="C9" s="44" t="s">
        <v>41</v>
      </c>
      <c r="D9" s="44" t="s">
        <v>41</v>
      </c>
      <c r="E9" s="43">
        <v>1002</v>
      </c>
      <c r="F9" s="48">
        <v>1091</v>
      </c>
      <c r="G9" s="46">
        <f t="shared" si="1"/>
        <v>1.08882235528942</v>
      </c>
      <c r="H9" s="49" t="s">
        <v>41</v>
      </c>
      <c r="I9" s="49" t="s">
        <v>41</v>
      </c>
      <c r="J9" s="49" t="s">
        <v>41</v>
      </c>
      <c r="K9" s="52">
        <v>0</v>
      </c>
      <c r="L9" s="49" t="s">
        <v>41</v>
      </c>
      <c r="M9" s="49" t="s">
        <v>41</v>
      </c>
      <c r="N9" s="52">
        <v>0</v>
      </c>
      <c r="O9" s="49" t="s">
        <v>41</v>
      </c>
      <c r="P9" s="49" t="s">
        <v>41</v>
      </c>
    </row>
    <row r="10" ht="40" customHeight="true" spans="1:16">
      <c r="A10" s="4" t="s">
        <v>20</v>
      </c>
      <c r="B10" s="44" t="s">
        <v>41</v>
      </c>
      <c r="C10" s="44" t="s">
        <v>41</v>
      </c>
      <c r="D10" s="44" t="s">
        <v>41</v>
      </c>
      <c r="E10" s="44">
        <v>333</v>
      </c>
      <c r="F10" s="48">
        <v>458</v>
      </c>
      <c r="G10" s="46">
        <f t="shared" si="1"/>
        <v>1.37537537537538</v>
      </c>
      <c r="H10" s="49" t="s">
        <v>41</v>
      </c>
      <c r="I10" s="49" t="s">
        <v>41</v>
      </c>
      <c r="J10" s="49" t="s">
        <v>41</v>
      </c>
      <c r="K10" s="52">
        <v>0</v>
      </c>
      <c r="L10" s="52">
        <v>1</v>
      </c>
      <c r="M10" s="49" t="s">
        <v>41</v>
      </c>
      <c r="N10" s="52">
        <v>0</v>
      </c>
      <c r="O10" s="49" t="s">
        <v>41</v>
      </c>
      <c r="P10" s="49" t="s">
        <v>41</v>
      </c>
    </row>
    <row r="11" ht="40" customHeight="true" spans="1:16">
      <c r="A11" s="4" t="s">
        <v>21</v>
      </c>
      <c r="B11" s="44" t="s">
        <v>41</v>
      </c>
      <c r="C11" s="44">
        <v>30</v>
      </c>
      <c r="D11" s="44" t="s">
        <v>41</v>
      </c>
      <c r="E11" s="43">
        <v>199</v>
      </c>
      <c r="F11" s="48">
        <v>208</v>
      </c>
      <c r="G11" s="46">
        <f t="shared" si="1"/>
        <v>1.04522613065327</v>
      </c>
      <c r="H11" s="49" t="s">
        <v>41</v>
      </c>
      <c r="I11" s="49" t="s">
        <v>41</v>
      </c>
      <c r="J11" s="49" t="s">
        <v>41</v>
      </c>
      <c r="K11" s="52">
        <v>0</v>
      </c>
      <c r="L11" s="49" t="s">
        <v>41</v>
      </c>
      <c r="M11" s="49" t="s">
        <v>41</v>
      </c>
      <c r="N11" s="52">
        <v>0</v>
      </c>
      <c r="O11" s="49" t="s">
        <v>41</v>
      </c>
      <c r="P11" s="49" t="s">
        <v>41</v>
      </c>
    </row>
    <row r="12" ht="40" customHeight="true" spans="1:16">
      <c r="A12" s="4" t="s">
        <v>22</v>
      </c>
      <c r="B12" s="44" t="s">
        <v>41</v>
      </c>
      <c r="C12" s="44" t="s">
        <v>41</v>
      </c>
      <c r="D12" s="44" t="s">
        <v>41</v>
      </c>
      <c r="E12" s="43">
        <v>376</v>
      </c>
      <c r="F12" s="48">
        <v>497</v>
      </c>
      <c r="G12" s="46">
        <f t="shared" si="1"/>
        <v>1.3218085106383</v>
      </c>
      <c r="H12" s="49" t="s">
        <v>41</v>
      </c>
      <c r="I12" s="49" t="s">
        <v>41</v>
      </c>
      <c r="J12" s="49" t="s">
        <v>41</v>
      </c>
      <c r="K12" s="52">
        <v>0</v>
      </c>
      <c r="L12" s="49" t="s">
        <v>41</v>
      </c>
      <c r="M12" s="49" t="s">
        <v>41</v>
      </c>
      <c r="N12" s="52">
        <v>0</v>
      </c>
      <c r="O12" s="49" t="s">
        <v>41</v>
      </c>
      <c r="P12" s="49" t="s">
        <v>41</v>
      </c>
    </row>
    <row r="13" ht="40" customHeight="true" spans="1:16">
      <c r="A13" s="4" t="s">
        <v>23</v>
      </c>
      <c r="B13" s="44" t="s">
        <v>41</v>
      </c>
      <c r="C13" s="44">
        <v>70</v>
      </c>
      <c r="D13" s="44" t="s">
        <v>41</v>
      </c>
      <c r="E13" s="43">
        <v>91</v>
      </c>
      <c r="F13" s="48">
        <v>111</v>
      </c>
      <c r="G13" s="46">
        <f t="shared" si="1"/>
        <v>1.21978021978022</v>
      </c>
      <c r="H13" s="49" t="s">
        <v>41</v>
      </c>
      <c r="I13" s="49" t="s">
        <v>41</v>
      </c>
      <c r="J13" s="49" t="s">
        <v>41</v>
      </c>
      <c r="K13" s="51">
        <v>0</v>
      </c>
      <c r="L13" s="49" t="s">
        <v>41</v>
      </c>
      <c r="M13" s="49" t="s">
        <v>41</v>
      </c>
      <c r="N13" s="51">
        <v>0</v>
      </c>
      <c r="O13" s="49" t="s">
        <v>41</v>
      </c>
      <c r="P13" s="49" t="s">
        <v>41</v>
      </c>
    </row>
    <row r="14" ht="40" customHeight="true" spans="1:16">
      <c r="A14" s="4" t="s">
        <v>24</v>
      </c>
      <c r="B14" s="44" t="s">
        <v>41</v>
      </c>
      <c r="C14" s="44">
        <v>300</v>
      </c>
      <c r="D14" s="44" t="s">
        <v>41</v>
      </c>
      <c r="E14" s="43">
        <v>38</v>
      </c>
      <c r="F14" s="48">
        <v>118</v>
      </c>
      <c r="G14" s="46">
        <f t="shared" si="1"/>
        <v>3.10526315789474</v>
      </c>
      <c r="H14" s="49" t="s">
        <v>41</v>
      </c>
      <c r="I14" s="49" t="s">
        <v>41</v>
      </c>
      <c r="J14" s="49" t="s">
        <v>41</v>
      </c>
      <c r="K14" s="52">
        <v>0</v>
      </c>
      <c r="L14" s="49" t="s">
        <v>41</v>
      </c>
      <c r="M14" s="49" t="s">
        <v>41</v>
      </c>
      <c r="N14" s="52">
        <v>0</v>
      </c>
      <c r="O14" s="49" t="s">
        <v>41</v>
      </c>
      <c r="P14" s="49" t="s">
        <v>41</v>
      </c>
    </row>
    <row r="15" ht="40" customHeight="true" spans="1:16">
      <c r="A15" s="4" t="s">
        <v>25</v>
      </c>
      <c r="B15" s="43">
        <v>540</v>
      </c>
      <c r="C15" s="45">
        <v>600</v>
      </c>
      <c r="D15" s="42">
        <f>C15/B15</f>
        <v>1.11111111111111</v>
      </c>
      <c r="E15" s="43">
        <v>216</v>
      </c>
      <c r="F15" s="48">
        <v>565</v>
      </c>
      <c r="G15" s="46">
        <f t="shared" si="1"/>
        <v>2.61574074074074</v>
      </c>
      <c r="H15" s="49" t="s">
        <v>41</v>
      </c>
      <c r="I15" s="49" t="s">
        <v>41</v>
      </c>
      <c r="J15" s="49" t="s">
        <v>41</v>
      </c>
      <c r="K15" s="52">
        <v>0</v>
      </c>
      <c r="L15" s="52">
        <v>1</v>
      </c>
      <c r="M15" s="49" t="s">
        <v>41</v>
      </c>
      <c r="N15" s="52">
        <v>0</v>
      </c>
      <c r="O15" s="52">
        <v>1</v>
      </c>
      <c r="P15" s="49" t="s">
        <v>41</v>
      </c>
    </row>
  </sheetData>
  <mergeCells count="3">
    <mergeCell ref="A2:P2"/>
    <mergeCell ref="B3:P3"/>
    <mergeCell ref="A3:A4"/>
  </mergeCells>
  <printOptions horizontalCentered="true"/>
  <pageMargins left="0.275" right="0.275" top="1" bottom="1" header="0.511805555555556" footer="0.511805555555556"/>
  <pageSetup paperSize="9" scale="63" orientation="landscape" horizontalDpi="600"/>
  <headerFooter>
    <oddFooter>&amp;C第 4 页，共 6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8"/>
  <sheetViews>
    <sheetView showGridLines="0" workbookViewId="0">
      <selection activeCell="A2" sqref="A2:S2"/>
    </sheetView>
  </sheetViews>
  <sheetFormatPr defaultColWidth="9" defaultRowHeight="13.5"/>
  <cols>
    <col min="1" max="1" width="14.875" customWidth="true"/>
    <col min="2" max="6" width="10.7583333333333" customWidth="true"/>
    <col min="7" max="7" width="10.875" customWidth="true"/>
    <col min="8" max="12" width="10.7583333333333" customWidth="true"/>
    <col min="13" max="13" width="10.875" customWidth="true"/>
    <col min="14" max="14" width="10.75" customWidth="true"/>
    <col min="15" max="15" width="10.875" customWidth="true"/>
    <col min="16" max="16" width="11.0416666666667" customWidth="true"/>
    <col min="17" max="17" width="10.875" customWidth="true"/>
    <col min="18" max="18" width="10.6666666666667" customWidth="true"/>
    <col min="19" max="19" width="12.5583333333333" customWidth="true"/>
  </cols>
  <sheetData>
    <row r="1" ht="21" customHeight="true" spans="1:1">
      <c r="A1" s="1" t="s">
        <v>26</v>
      </c>
    </row>
    <row r="2" ht="57" customHeight="true" spans="1:19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37.5" customHeight="true" spans="1:19">
      <c r="A3" s="4" t="s">
        <v>2</v>
      </c>
      <c r="B3" s="5" t="s">
        <v>61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62</v>
      </c>
      <c r="O3" s="5"/>
      <c r="P3" s="5"/>
      <c r="Q3" s="5"/>
      <c r="R3" s="5"/>
      <c r="S3" s="5"/>
    </row>
    <row r="4" ht="31.5" customHeight="true" spans="1:19">
      <c r="A4" s="4"/>
      <c r="B4" s="4" t="s">
        <v>63</v>
      </c>
      <c r="C4" s="4" t="s">
        <v>6</v>
      </c>
      <c r="D4" s="4" t="s">
        <v>7</v>
      </c>
      <c r="E4" s="4" t="s">
        <v>64</v>
      </c>
      <c r="F4" s="4" t="s">
        <v>6</v>
      </c>
      <c r="G4" s="4" t="s">
        <v>65</v>
      </c>
      <c r="H4" s="4" t="s">
        <v>66</v>
      </c>
      <c r="I4" s="4" t="s">
        <v>6</v>
      </c>
      <c r="J4" s="4" t="s">
        <v>7</v>
      </c>
      <c r="K4" s="4" t="s">
        <v>67</v>
      </c>
      <c r="L4" s="4" t="s">
        <v>6</v>
      </c>
      <c r="M4" s="4" t="s">
        <v>34</v>
      </c>
      <c r="N4" s="4" t="s">
        <v>68</v>
      </c>
      <c r="O4" s="4"/>
      <c r="P4" s="4"/>
      <c r="Q4" s="4" t="s">
        <v>69</v>
      </c>
      <c r="R4" s="4"/>
      <c r="S4" s="4"/>
    </row>
    <row r="5" ht="97.5" customHeight="true" spans="1:1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3" t="s">
        <v>70</v>
      </c>
      <c r="O5" s="4" t="s">
        <v>6</v>
      </c>
      <c r="P5" s="4" t="s">
        <v>71</v>
      </c>
      <c r="Q5" s="33" t="s">
        <v>70</v>
      </c>
      <c r="R5" s="4" t="s">
        <v>6</v>
      </c>
      <c r="S5" s="4" t="s">
        <v>7</v>
      </c>
    </row>
    <row r="6" ht="40" customHeight="true" spans="1:19">
      <c r="A6" s="5" t="s">
        <v>13</v>
      </c>
      <c r="B6" s="23">
        <v>434</v>
      </c>
      <c r="C6" s="24" t="s">
        <v>40</v>
      </c>
      <c r="D6" s="25"/>
      <c r="E6" s="23">
        <v>367</v>
      </c>
      <c r="F6" s="24" t="s">
        <v>40</v>
      </c>
      <c r="G6" s="25"/>
      <c r="H6" s="23">
        <v>4.97</v>
      </c>
      <c r="I6" s="24" t="s">
        <v>40</v>
      </c>
      <c r="J6" s="25"/>
      <c r="K6" s="23">
        <v>24.85</v>
      </c>
      <c r="L6" s="24" t="s">
        <v>40</v>
      </c>
      <c r="M6" s="25"/>
      <c r="N6" s="34">
        <v>20000</v>
      </c>
      <c r="O6" s="24" t="s">
        <v>40</v>
      </c>
      <c r="P6" s="35"/>
      <c r="Q6" s="34">
        <f>SUM(Q10:Q17)</f>
        <v>2250</v>
      </c>
      <c r="R6" s="24" t="s">
        <v>40</v>
      </c>
      <c r="S6" s="39"/>
    </row>
    <row r="7" ht="40" customHeight="true" spans="1:19">
      <c r="A7" s="4" t="s">
        <v>15</v>
      </c>
      <c r="B7" s="16"/>
      <c r="C7" s="16"/>
      <c r="D7" s="16"/>
      <c r="E7" s="16"/>
      <c r="F7" s="16"/>
      <c r="G7" s="16"/>
      <c r="H7" s="16"/>
      <c r="I7" s="31"/>
      <c r="J7" s="16"/>
      <c r="K7" s="16"/>
      <c r="L7" s="31"/>
      <c r="M7" s="16"/>
      <c r="N7" s="36"/>
      <c r="O7" s="37"/>
      <c r="P7" s="36"/>
      <c r="Q7" s="37"/>
      <c r="R7" s="37"/>
      <c r="S7" s="40"/>
    </row>
    <row r="8" ht="40" customHeight="true" spans="1:19">
      <c r="A8" s="4" t="s">
        <v>16</v>
      </c>
      <c r="B8" s="26">
        <v>36</v>
      </c>
      <c r="C8" s="26">
        <v>36</v>
      </c>
      <c r="D8" s="27">
        <v>1</v>
      </c>
      <c r="E8" s="26">
        <v>99</v>
      </c>
      <c r="F8" s="26">
        <v>99</v>
      </c>
      <c r="G8" s="27">
        <v>1</v>
      </c>
      <c r="H8" s="26">
        <v>1.4</v>
      </c>
      <c r="I8" s="26">
        <v>1.97</v>
      </c>
      <c r="J8" s="27">
        <v>1.4071</v>
      </c>
      <c r="K8" s="26">
        <v>7</v>
      </c>
      <c r="L8" s="26">
        <v>7</v>
      </c>
      <c r="M8" s="27">
        <v>1</v>
      </c>
      <c r="N8" s="36"/>
      <c r="O8" s="37">
        <v>4216</v>
      </c>
      <c r="P8" s="36"/>
      <c r="Q8" s="37">
        <v>650</v>
      </c>
      <c r="R8" s="37">
        <v>1541</v>
      </c>
      <c r="S8" s="40">
        <f t="shared" ref="S6:S17" si="0">R8/Q8</f>
        <v>2.37076923076923</v>
      </c>
    </row>
    <row r="9" ht="40" customHeight="true" spans="1:19">
      <c r="A9" s="4" t="s">
        <v>17</v>
      </c>
      <c r="B9" s="26">
        <v>28</v>
      </c>
      <c r="C9" s="26">
        <v>28</v>
      </c>
      <c r="D9" s="27">
        <v>1</v>
      </c>
      <c r="E9" s="26">
        <v>90</v>
      </c>
      <c r="F9" s="26">
        <v>90</v>
      </c>
      <c r="G9" s="27">
        <v>1</v>
      </c>
      <c r="H9" s="26">
        <v>0.9</v>
      </c>
      <c r="I9" s="26">
        <v>0.9</v>
      </c>
      <c r="J9" s="27">
        <v>1</v>
      </c>
      <c r="K9" s="26">
        <v>4.5</v>
      </c>
      <c r="L9" s="26">
        <v>4.5</v>
      </c>
      <c r="M9" s="27">
        <v>1</v>
      </c>
      <c r="N9" s="36"/>
      <c r="O9" s="37">
        <v>2915</v>
      </c>
      <c r="P9" s="36"/>
      <c r="Q9" s="37">
        <v>650</v>
      </c>
      <c r="R9" s="37">
        <v>915</v>
      </c>
      <c r="S9" s="40">
        <f t="shared" si="0"/>
        <v>1.40769230769231</v>
      </c>
    </row>
    <row r="10" ht="40" customHeight="true" spans="1:19">
      <c r="A10" s="4" t="s">
        <v>18</v>
      </c>
      <c r="B10" s="26">
        <v>11</v>
      </c>
      <c r="C10" s="26">
        <v>11</v>
      </c>
      <c r="D10" s="27">
        <v>1</v>
      </c>
      <c r="E10" s="26">
        <v>12</v>
      </c>
      <c r="F10" s="30">
        <v>12</v>
      </c>
      <c r="G10" s="27">
        <v>1</v>
      </c>
      <c r="H10" s="26">
        <v>0.2</v>
      </c>
      <c r="I10" s="26">
        <v>0.7</v>
      </c>
      <c r="J10" s="27">
        <v>3.5</v>
      </c>
      <c r="K10" s="26">
        <v>1</v>
      </c>
      <c r="L10" s="26">
        <v>1</v>
      </c>
      <c r="M10" s="27">
        <v>1</v>
      </c>
      <c r="N10" s="36"/>
      <c r="O10" s="37">
        <v>833</v>
      </c>
      <c r="P10" s="36"/>
      <c r="Q10" s="37">
        <v>252</v>
      </c>
      <c r="R10" s="37">
        <v>572</v>
      </c>
      <c r="S10" s="40">
        <f t="shared" si="0"/>
        <v>2.26984126984127</v>
      </c>
    </row>
    <row r="11" ht="40" customHeight="true" spans="1:19">
      <c r="A11" s="4" t="s">
        <v>19</v>
      </c>
      <c r="B11" s="26">
        <v>298</v>
      </c>
      <c r="C11" s="26">
        <v>298</v>
      </c>
      <c r="D11" s="27">
        <v>1</v>
      </c>
      <c r="E11" s="26">
        <v>52</v>
      </c>
      <c r="F11" s="26">
        <v>52</v>
      </c>
      <c r="G11" s="27">
        <v>1</v>
      </c>
      <c r="H11" s="26">
        <v>0.95</v>
      </c>
      <c r="I11" s="26">
        <v>0.955</v>
      </c>
      <c r="J11" s="27">
        <v>1.0053</v>
      </c>
      <c r="K11" s="26">
        <v>4.75</v>
      </c>
      <c r="L11" s="26">
        <v>4.75</v>
      </c>
      <c r="M11" s="27">
        <v>1</v>
      </c>
      <c r="N11" s="36"/>
      <c r="O11" s="37">
        <v>11806</v>
      </c>
      <c r="P11" s="36"/>
      <c r="Q11" s="37">
        <v>585</v>
      </c>
      <c r="R11" s="37">
        <v>1492</v>
      </c>
      <c r="S11" s="40">
        <f t="shared" si="0"/>
        <v>2.55042735042735</v>
      </c>
    </row>
    <row r="12" ht="40" customHeight="true" spans="1:19">
      <c r="A12" s="4" t="s">
        <v>20</v>
      </c>
      <c r="B12" s="26">
        <v>27</v>
      </c>
      <c r="C12" s="26">
        <v>27</v>
      </c>
      <c r="D12" s="27">
        <v>1</v>
      </c>
      <c r="E12" s="26">
        <v>22</v>
      </c>
      <c r="F12" s="26">
        <v>22</v>
      </c>
      <c r="G12" s="27">
        <v>1</v>
      </c>
      <c r="H12" s="26">
        <v>0.4</v>
      </c>
      <c r="I12" s="26">
        <v>0.43</v>
      </c>
      <c r="J12" s="32">
        <v>1.075</v>
      </c>
      <c r="K12" s="26">
        <v>2</v>
      </c>
      <c r="L12" s="26">
        <v>2.03</v>
      </c>
      <c r="M12" s="27">
        <v>1.015</v>
      </c>
      <c r="N12" s="36"/>
      <c r="O12" s="38">
        <v>405</v>
      </c>
      <c r="P12" s="36"/>
      <c r="Q12" s="37">
        <v>252</v>
      </c>
      <c r="R12" s="38">
        <v>405</v>
      </c>
      <c r="S12" s="40">
        <f t="shared" si="0"/>
        <v>1.60714285714286</v>
      </c>
    </row>
    <row r="13" ht="40" customHeight="true" spans="1:19">
      <c r="A13" s="4" t="s">
        <v>21</v>
      </c>
      <c r="B13" s="26">
        <v>6</v>
      </c>
      <c r="C13" s="26">
        <v>9</v>
      </c>
      <c r="D13" s="27">
        <v>1.5</v>
      </c>
      <c r="E13" s="26">
        <v>9</v>
      </c>
      <c r="F13" s="26">
        <v>9</v>
      </c>
      <c r="G13" s="28">
        <v>1</v>
      </c>
      <c r="H13" s="26">
        <v>0.2</v>
      </c>
      <c r="I13" s="26">
        <v>0.2</v>
      </c>
      <c r="J13" s="27">
        <v>1</v>
      </c>
      <c r="K13" s="26">
        <v>1</v>
      </c>
      <c r="L13" s="26">
        <v>1.08</v>
      </c>
      <c r="M13" s="27">
        <v>1.08</v>
      </c>
      <c r="N13" s="36"/>
      <c r="O13" s="38">
        <v>576</v>
      </c>
      <c r="P13" s="36"/>
      <c r="Q13" s="37">
        <v>180</v>
      </c>
      <c r="R13" s="38">
        <v>406</v>
      </c>
      <c r="S13" s="40">
        <f t="shared" si="0"/>
        <v>2.25555555555556</v>
      </c>
    </row>
    <row r="14" ht="40" customHeight="true" spans="1:19">
      <c r="A14" s="4" t="s">
        <v>22</v>
      </c>
      <c r="B14" s="26">
        <v>9</v>
      </c>
      <c r="C14" s="26">
        <v>9</v>
      </c>
      <c r="D14" s="28">
        <v>1</v>
      </c>
      <c r="E14" s="26">
        <v>54</v>
      </c>
      <c r="F14" s="26">
        <v>54</v>
      </c>
      <c r="G14" s="28">
        <v>1</v>
      </c>
      <c r="H14" s="26">
        <v>0.5</v>
      </c>
      <c r="I14" s="26">
        <v>0.5</v>
      </c>
      <c r="J14" s="28">
        <v>1</v>
      </c>
      <c r="K14" s="26">
        <v>2.5</v>
      </c>
      <c r="L14" s="26">
        <v>2.5</v>
      </c>
      <c r="M14" s="28">
        <v>1</v>
      </c>
      <c r="N14" s="36"/>
      <c r="O14" s="37">
        <v>1159</v>
      </c>
      <c r="P14" s="36"/>
      <c r="Q14" s="37">
        <v>216</v>
      </c>
      <c r="R14" s="37">
        <v>361</v>
      </c>
      <c r="S14" s="40">
        <f t="shared" si="0"/>
        <v>1.6712962962963</v>
      </c>
    </row>
    <row r="15" ht="40" customHeight="true" spans="1:19">
      <c r="A15" s="4" t="s">
        <v>23</v>
      </c>
      <c r="B15" s="26">
        <v>4</v>
      </c>
      <c r="C15" s="26">
        <v>4</v>
      </c>
      <c r="D15" s="28">
        <v>1</v>
      </c>
      <c r="E15" s="26">
        <v>20</v>
      </c>
      <c r="F15" s="26">
        <v>20</v>
      </c>
      <c r="G15" s="28">
        <v>1</v>
      </c>
      <c r="H15" s="26">
        <v>0.15</v>
      </c>
      <c r="I15" s="26">
        <v>0.15</v>
      </c>
      <c r="J15" s="28">
        <v>1</v>
      </c>
      <c r="K15" s="26">
        <v>0.75</v>
      </c>
      <c r="L15" s="26">
        <v>0.8</v>
      </c>
      <c r="M15" s="27">
        <v>1.0667</v>
      </c>
      <c r="N15" s="36"/>
      <c r="O15" s="37">
        <v>174</v>
      </c>
      <c r="P15" s="36"/>
      <c r="Q15" s="37">
        <v>153</v>
      </c>
      <c r="R15" s="37">
        <v>174</v>
      </c>
      <c r="S15" s="40">
        <f t="shared" si="0"/>
        <v>1.13725490196078</v>
      </c>
    </row>
    <row r="16" ht="40" customHeight="true" spans="1:19">
      <c r="A16" s="4" t="s">
        <v>24</v>
      </c>
      <c r="B16" s="29">
        <v>4</v>
      </c>
      <c r="C16" s="29">
        <v>4</v>
      </c>
      <c r="D16" s="28">
        <v>1</v>
      </c>
      <c r="E16" s="29">
        <v>2</v>
      </c>
      <c r="F16" s="29">
        <v>2</v>
      </c>
      <c r="G16" s="28">
        <v>1</v>
      </c>
      <c r="H16" s="29">
        <v>0.1</v>
      </c>
      <c r="I16" s="29">
        <v>0.126</v>
      </c>
      <c r="J16" s="28">
        <v>1.26</v>
      </c>
      <c r="K16" s="29">
        <v>0.5</v>
      </c>
      <c r="L16" s="29">
        <v>0.53</v>
      </c>
      <c r="M16" s="28">
        <v>1.06</v>
      </c>
      <c r="N16" s="36"/>
      <c r="O16" s="38">
        <v>4114</v>
      </c>
      <c r="P16" s="36"/>
      <c r="Q16" s="37">
        <v>153</v>
      </c>
      <c r="R16" s="38">
        <v>349</v>
      </c>
      <c r="S16" s="40">
        <f t="shared" si="0"/>
        <v>2.28104575163399</v>
      </c>
    </row>
    <row r="17" ht="40" customHeight="true" spans="1:19">
      <c r="A17" s="4" t="s">
        <v>25</v>
      </c>
      <c r="B17" s="26">
        <v>11</v>
      </c>
      <c r="C17" s="26">
        <v>11</v>
      </c>
      <c r="D17" s="28">
        <v>1</v>
      </c>
      <c r="E17" s="26">
        <v>7</v>
      </c>
      <c r="F17" s="26">
        <v>7</v>
      </c>
      <c r="G17" s="28">
        <v>1</v>
      </c>
      <c r="H17" s="26">
        <v>0.2</v>
      </c>
      <c r="I17" s="26">
        <v>0.2</v>
      </c>
      <c r="J17" s="28">
        <v>1</v>
      </c>
      <c r="K17" s="26">
        <v>1</v>
      </c>
      <c r="L17" s="26">
        <v>1</v>
      </c>
      <c r="M17" s="28">
        <v>1</v>
      </c>
      <c r="N17" s="36"/>
      <c r="O17" s="38">
        <v>5001</v>
      </c>
      <c r="P17" s="36"/>
      <c r="Q17" s="37">
        <v>459</v>
      </c>
      <c r="R17" s="38">
        <v>730</v>
      </c>
      <c r="S17" s="40">
        <f t="shared" si="0"/>
        <v>1.59041394335512</v>
      </c>
    </row>
    <row r="18" s="22" customFormat="true"/>
  </sheetData>
  <mergeCells count="18">
    <mergeCell ref="A2:S2"/>
    <mergeCell ref="B3:M3"/>
    <mergeCell ref="N3:S3"/>
    <mergeCell ref="N4:P4"/>
    <mergeCell ref="Q4:S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true"/>
  <pageMargins left="0.275" right="0.275" top="1" bottom="1" header="0.511805555555556" footer="0.511805555555556"/>
  <pageSetup paperSize="9" scale="62" orientation="landscape" horizontalDpi="600"/>
  <headerFooter>
    <oddFooter>&amp;C第 5 页，共 6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15"/>
  <sheetViews>
    <sheetView showGridLines="0" workbookViewId="0">
      <selection activeCell="A2" sqref="A2:V2"/>
    </sheetView>
  </sheetViews>
  <sheetFormatPr defaultColWidth="9" defaultRowHeight="13.5"/>
  <cols>
    <col min="1" max="1" width="14" customWidth="true"/>
    <col min="2" max="2" width="7.125" customWidth="true"/>
    <col min="3" max="3" width="6.875" customWidth="true"/>
    <col min="4" max="4" width="8.625" customWidth="true"/>
    <col min="5" max="5" width="7.25" customWidth="true"/>
    <col min="6" max="6" width="7.125" customWidth="true"/>
    <col min="7" max="7" width="8.375" customWidth="true"/>
    <col min="8" max="8" width="7.25" customWidth="true"/>
    <col min="9" max="9" width="7.09166666666667" customWidth="true"/>
    <col min="10" max="10" width="7.25" customWidth="true"/>
    <col min="11" max="12" width="8.16666666666667" customWidth="true"/>
    <col min="13" max="13" width="8.375" customWidth="true"/>
    <col min="14" max="14" width="8.875" customWidth="true"/>
    <col min="15" max="15" width="8.16666666666667" customWidth="true"/>
    <col min="16" max="16" width="10.625" customWidth="true"/>
    <col min="17" max="17" width="11.125" customWidth="true"/>
    <col min="18" max="20" width="11.0166666666667" customWidth="true"/>
    <col min="21" max="21" width="11.25" customWidth="true"/>
    <col min="22" max="22" width="11.0416666666667" customWidth="true"/>
  </cols>
  <sheetData>
    <row r="1" ht="25" customHeight="true" spans="1:1">
      <c r="A1" s="1" t="s">
        <v>26</v>
      </c>
    </row>
    <row r="2" ht="57" customHeight="true" spans="1:2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36.75" customHeight="true" spans="1:22">
      <c r="A3" s="4" t="s">
        <v>2</v>
      </c>
      <c r="B3" s="5" t="s">
        <v>72</v>
      </c>
      <c r="C3" s="5"/>
      <c r="D3" s="5"/>
      <c r="E3" s="5"/>
      <c r="F3" s="5"/>
      <c r="G3" s="5"/>
      <c r="H3" s="5"/>
      <c r="I3" s="5"/>
      <c r="J3" s="5"/>
      <c r="K3" s="5" t="s">
        <v>73</v>
      </c>
      <c r="L3" s="5"/>
      <c r="M3" s="5"/>
      <c r="N3" s="5"/>
      <c r="O3" s="5"/>
      <c r="P3" s="5"/>
      <c r="Q3" s="5" t="s">
        <v>74</v>
      </c>
      <c r="R3" s="5"/>
      <c r="S3" s="5"/>
      <c r="T3" s="5"/>
      <c r="U3" s="5"/>
      <c r="V3" s="5"/>
    </row>
    <row r="4" ht="131.25" customHeight="true" spans="1:22">
      <c r="A4" s="4"/>
      <c r="B4" s="4" t="s">
        <v>75</v>
      </c>
      <c r="C4" s="4" t="s">
        <v>76</v>
      </c>
      <c r="D4" s="4" t="s">
        <v>77</v>
      </c>
      <c r="E4" s="4" t="s">
        <v>78</v>
      </c>
      <c r="F4" s="4" t="s">
        <v>79</v>
      </c>
      <c r="G4" s="4" t="s">
        <v>77</v>
      </c>
      <c r="H4" s="4" t="s">
        <v>80</v>
      </c>
      <c r="I4" s="4" t="s">
        <v>81</v>
      </c>
      <c r="J4" s="4" t="s">
        <v>77</v>
      </c>
      <c r="K4" s="4" t="s">
        <v>82</v>
      </c>
      <c r="L4" s="4" t="s">
        <v>36</v>
      </c>
      <c r="M4" s="4" t="s">
        <v>7</v>
      </c>
      <c r="N4" s="4" t="s">
        <v>83</v>
      </c>
      <c r="O4" s="4" t="s">
        <v>6</v>
      </c>
      <c r="P4" s="4" t="s">
        <v>7</v>
      </c>
      <c r="Q4" s="4" t="s">
        <v>84</v>
      </c>
      <c r="R4" s="4" t="s">
        <v>6</v>
      </c>
      <c r="S4" s="4" t="s">
        <v>7</v>
      </c>
      <c r="T4" s="4" t="s">
        <v>85</v>
      </c>
      <c r="U4" s="4" t="s">
        <v>6</v>
      </c>
      <c r="V4" s="4" t="s">
        <v>7</v>
      </c>
    </row>
    <row r="5" ht="40" customHeight="true" spans="1:22">
      <c r="A5" s="5" t="s">
        <v>13</v>
      </c>
      <c r="B5" s="6">
        <v>10</v>
      </c>
      <c r="C5" s="6">
        <v>10</v>
      </c>
      <c r="D5" s="7">
        <v>100</v>
      </c>
      <c r="E5" s="12">
        <f>SUM(E6:E15)</f>
        <v>24900</v>
      </c>
      <c r="F5" s="12" t="s">
        <v>40</v>
      </c>
      <c r="G5" s="13"/>
      <c r="H5" s="12">
        <f>SUM(H6:H15)</f>
        <v>5000</v>
      </c>
      <c r="I5" s="12" t="s">
        <v>40</v>
      </c>
      <c r="J5" s="15"/>
      <c r="K5" s="12">
        <v>11</v>
      </c>
      <c r="L5" s="12">
        <v>11</v>
      </c>
      <c r="M5" s="15">
        <f t="shared" ref="M5:M12" si="0">L5/K5</f>
        <v>1</v>
      </c>
      <c r="N5" s="12">
        <f>SUM(N6:N15)</f>
        <v>28</v>
      </c>
      <c r="O5" s="12">
        <v>28</v>
      </c>
      <c r="P5" s="13">
        <f t="shared" ref="P5:P7" si="1">O5/N5</f>
        <v>1</v>
      </c>
      <c r="Q5" s="17">
        <f>SUM(Q6:Q15)</f>
        <v>1.66</v>
      </c>
      <c r="R5" s="12" t="s">
        <v>40</v>
      </c>
      <c r="S5" s="18"/>
      <c r="T5" s="17">
        <f>SUM(T6:T15)</f>
        <v>9.43</v>
      </c>
      <c r="U5" s="12" t="s">
        <v>40</v>
      </c>
      <c r="V5" s="18"/>
    </row>
    <row r="6" ht="40" customHeight="true" spans="1:22">
      <c r="A6" s="4" t="s">
        <v>16</v>
      </c>
      <c r="B6" s="8">
        <v>1</v>
      </c>
      <c r="C6" s="8">
        <v>1</v>
      </c>
      <c r="D6" s="9">
        <f t="shared" ref="D6:D12" si="2">C6/B6</f>
        <v>1</v>
      </c>
      <c r="E6" s="8">
        <v>4700</v>
      </c>
      <c r="F6" s="8">
        <v>4875</v>
      </c>
      <c r="G6" s="9">
        <f t="shared" ref="G5:G12" si="3">F6/E6</f>
        <v>1.03723404255319</v>
      </c>
      <c r="H6" s="8">
        <v>900</v>
      </c>
      <c r="I6" s="8">
        <v>980</v>
      </c>
      <c r="J6" s="9">
        <f t="shared" ref="J5:J12" si="4">I6/H6</f>
        <v>1.08888888888889</v>
      </c>
      <c r="K6" s="8">
        <v>2</v>
      </c>
      <c r="L6" s="8">
        <v>2</v>
      </c>
      <c r="M6" s="9">
        <f t="shared" si="0"/>
        <v>1</v>
      </c>
      <c r="N6" s="8">
        <v>8</v>
      </c>
      <c r="O6" s="8">
        <v>8</v>
      </c>
      <c r="P6" s="9">
        <f t="shared" si="1"/>
        <v>1</v>
      </c>
      <c r="Q6" s="17">
        <v>0.47</v>
      </c>
      <c r="R6" s="17">
        <v>0.67</v>
      </c>
      <c r="S6" s="18">
        <v>1.418</v>
      </c>
      <c r="T6" s="17">
        <v>3.15</v>
      </c>
      <c r="U6" s="21">
        <v>3.17</v>
      </c>
      <c r="V6" s="18">
        <v>1.006</v>
      </c>
    </row>
    <row r="7" ht="40" customHeight="true" spans="1:22">
      <c r="A7" s="4" t="s">
        <v>17</v>
      </c>
      <c r="B7" s="8">
        <v>1</v>
      </c>
      <c r="C7" s="8">
        <v>1</v>
      </c>
      <c r="D7" s="9">
        <f t="shared" si="2"/>
        <v>1</v>
      </c>
      <c r="E7" s="8">
        <v>4000</v>
      </c>
      <c r="F7" s="8">
        <v>4000</v>
      </c>
      <c r="G7" s="9">
        <f t="shared" si="3"/>
        <v>1</v>
      </c>
      <c r="H7" s="8">
        <v>800</v>
      </c>
      <c r="I7" s="8">
        <v>830</v>
      </c>
      <c r="J7" s="9">
        <f t="shared" si="4"/>
        <v>1.0375</v>
      </c>
      <c r="K7" s="8">
        <v>1</v>
      </c>
      <c r="L7" s="8">
        <v>1</v>
      </c>
      <c r="M7" s="9">
        <f t="shared" si="0"/>
        <v>1</v>
      </c>
      <c r="N7" s="8">
        <v>5</v>
      </c>
      <c r="O7" s="8">
        <v>5</v>
      </c>
      <c r="P7" s="9">
        <f t="shared" si="1"/>
        <v>1</v>
      </c>
      <c r="Q7" s="17">
        <v>0.21</v>
      </c>
      <c r="R7" s="17">
        <v>0.22</v>
      </c>
      <c r="S7" s="18">
        <f>R7/Q7</f>
        <v>1.04761904761905</v>
      </c>
      <c r="T7" s="17">
        <v>1.4</v>
      </c>
      <c r="U7" s="21">
        <v>1.44</v>
      </c>
      <c r="V7" s="18">
        <v>1.006</v>
      </c>
    </row>
    <row r="8" ht="40" customHeight="true" spans="1:22">
      <c r="A8" s="4" t="s">
        <v>18</v>
      </c>
      <c r="B8" s="10">
        <v>1</v>
      </c>
      <c r="C8" s="10">
        <v>1</v>
      </c>
      <c r="D8" s="9">
        <f t="shared" si="2"/>
        <v>1</v>
      </c>
      <c r="E8" s="8">
        <v>2000</v>
      </c>
      <c r="F8" s="8">
        <v>2110</v>
      </c>
      <c r="G8" s="9">
        <f t="shared" si="3"/>
        <v>1.055</v>
      </c>
      <c r="H8" s="8">
        <v>450</v>
      </c>
      <c r="I8" s="8">
        <v>620</v>
      </c>
      <c r="J8" s="9">
        <f t="shared" si="4"/>
        <v>1.37777777777778</v>
      </c>
      <c r="K8" s="8">
        <v>1</v>
      </c>
      <c r="L8" s="8">
        <v>1</v>
      </c>
      <c r="M8" s="9">
        <f t="shared" si="0"/>
        <v>1</v>
      </c>
      <c r="N8" s="10"/>
      <c r="O8" s="10"/>
      <c r="P8" s="9"/>
      <c r="Q8" s="17">
        <v>0.07</v>
      </c>
      <c r="R8" s="19">
        <v>0.1</v>
      </c>
      <c r="S8" s="18">
        <v>1.42857</v>
      </c>
      <c r="T8" s="17">
        <v>0.36</v>
      </c>
      <c r="U8" s="21">
        <v>0.38</v>
      </c>
      <c r="V8" s="18">
        <v>1.0556</v>
      </c>
    </row>
    <row r="9" ht="40" customHeight="true" spans="1:22">
      <c r="A9" s="4" t="s">
        <v>19</v>
      </c>
      <c r="B9" s="8">
        <v>1</v>
      </c>
      <c r="C9" s="8">
        <v>1</v>
      </c>
      <c r="D9" s="9">
        <f t="shared" si="2"/>
        <v>1</v>
      </c>
      <c r="E9" s="8">
        <v>4000</v>
      </c>
      <c r="F9" s="8">
        <v>4000</v>
      </c>
      <c r="G9" s="9">
        <f t="shared" si="3"/>
        <v>1</v>
      </c>
      <c r="H9" s="8">
        <v>700</v>
      </c>
      <c r="I9" s="8">
        <v>700</v>
      </c>
      <c r="J9" s="9">
        <f t="shared" si="4"/>
        <v>1</v>
      </c>
      <c r="K9" s="8">
        <v>2</v>
      </c>
      <c r="L9" s="8">
        <v>2</v>
      </c>
      <c r="M9" s="9">
        <f t="shared" si="0"/>
        <v>1</v>
      </c>
      <c r="N9" s="8">
        <v>1</v>
      </c>
      <c r="O9" s="8">
        <v>1</v>
      </c>
      <c r="P9" s="9">
        <f t="shared" ref="P9:P13" si="5">O9/N9</f>
        <v>1</v>
      </c>
      <c r="Q9" s="17">
        <v>0.35</v>
      </c>
      <c r="R9" s="17">
        <v>0.51</v>
      </c>
      <c r="S9" s="18">
        <v>1.4571</v>
      </c>
      <c r="T9" s="17">
        <v>1.68</v>
      </c>
      <c r="U9" s="21">
        <v>1.69</v>
      </c>
      <c r="V9" s="18">
        <v>1.0059</v>
      </c>
    </row>
    <row r="10" ht="40" customHeight="true" spans="1:22">
      <c r="A10" s="4" t="s">
        <v>20</v>
      </c>
      <c r="B10" s="8">
        <v>1</v>
      </c>
      <c r="C10" s="8">
        <v>1</v>
      </c>
      <c r="D10" s="9">
        <f t="shared" si="2"/>
        <v>1</v>
      </c>
      <c r="E10" s="8">
        <v>2200</v>
      </c>
      <c r="F10" s="8">
        <v>2200</v>
      </c>
      <c r="G10" s="9">
        <f t="shared" si="3"/>
        <v>1</v>
      </c>
      <c r="H10" s="8">
        <v>500</v>
      </c>
      <c r="I10" s="8">
        <v>500</v>
      </c>
      <c r="J10" s="9">
        <f t="shared" si="4"/>
        <v>1</v>
      </c>
      <c r="K10" s="8">
        <v>3</v>
      </c>
      <c r="L10" s="8">
        <v>3</v>
      </c>
      <c r="M10" s="9">
        <f t="shared" si="0"/>
        <v>1</v>
      </c>
      <c r="N10" s="8">
        <v>4</v>
      </c>
      <c r="O10" s="8">
        <v>4</v>
      </c>
      <c r="P10" s="9">
        <f t="shared" si="5"/>
        <v>1</v>
      </c>
      <c r="Q10" s="17">
        <v>0.17</v>
      </c>
      <c r="R10" s="17">
        <v>0.28</v>
      </c>
      <c r="S10" s="18">
        <v>1.6471</v>
      </c>
      <c r="T10" s="17">
        <v>0.84</v>
      </c>
      <c r="U10" s="21">
        <v>0.901</v>
      </c>
      <c r="V10" s="18">
        <v>1.0726</v>
      </c>
    </row>
    <row r="11" ht="40" customHeight="true" spans="1:22">
      <c r="A11" s="4" t="s">
        <v>21</v>
      </c>
      <c r="B11" s="10">
        <v>1</v>
      </c>
      <c r="C11" s="10">
        <v>1</v>
      </c>
      <c r="D11" s="9">
        <f t="shared" si="2"/>
        <v>1</v>
      </c>
      <c r="E11" s="8">
        <v>2200</v>
      </c>
      <c r="F11" s="8">
        <v>2200</v>
      </c>
      <c r="G11" s="14">
        <f t="shared" si="3"/>
        <v>1</v>
      </c>
      <c r="H11" s="8">
        <v>500</v>
      </c>
      <c r="I11" s="8">
        <v>500</v>
      </c>
      <c r="J11" s="14">
        <f t="shared" si="4"/>
        <v>1</v>
      </c>
      <c r="K11" s="8">
        <v>1</v>
      </c>
      <c r="L11" s="8">
        <v>1</v>
      </c>
      <c r="M11" s="9">
        <f t="shared" si="0"/>
        <v>1</v>
      </c>
      <c r="N11" s="8">
        <v>2</v>
      </c>
      <c r="O11" s="8">
        <v>2</v>
      </c>
      <c r="P11" s="9">
        <f t="shared" si="5"/>
        <v>1</v>
      </c>
      <c r="Q11" s="17">
        <v>0.08</v>
      </c>
      <c r="R11" s="17">
        <v>0.22</v>
      </c>
      <c r="S11" s="18">
        <v>2.75</v>
      </c>
      <c r="T11" s="17">
        <v>0.44</v>
      </c>
      <c r="U11" s="21">
        <v>0.45</v>
      </c>
      <c r="V11" s="18">
        <v>1.02</v>
      </c>
    </row>
    <row r="12" ht="40" customHeight="true" spans="1:22">
      <c r="A12" s="4" t="s">
        <v>22</v>
      </c>
      <c r="B12" s="10">
        <v>1</v>
      </c>
      <c r="C12" s="10">
        <v>1</v>
      </c>
      <c r="D12" s="9">
        <f t="shared" si="2"/>
        <v>1</v>
      </c>
      <c r="E12" s="8">
        <v>4100</v>
      </c>
      <c r="F12" s="8">
        <v>4100</v>
      </c>
      <c r="G12" s="9">
        <f t="shared" si="3"/>
        <v>1</v>
      </c>
      <c r="H12" s="8">
        <v>900</v>
      </c>
      <c r="I12" s="8">
        <v>900</v>
      </c>
      <c r="J12" s="9">
        <f t="shared" si="4"/>
        <v>1</v>
      </c>
      <c r="K12" s="8">
        <v>1</v>
      </c>
      <c r="L12" s="8">
        <v>1</v>
      </c>
      <c r="M12" s="9">
        <f t="shared" si="0"/>
        <v>1</v>
      </c>
      <c r="N12" s="8">
        <v>5</v>
      </c>
      <c r="O12" s="8">
        <v>5</v>
      </c>
      <c r="P12" s="9">
        <f t="shared" si="5"/>
        <v>1</v>
      </c>
      <c r="Q12" s="17">
        <v>0.19</v>
      </c>
      <c r="R12" s="17">
        <v>0.7706</v>
      </c>
      <c r="S12" s="18">
        <f>R12/Q12</f>
        <v>4.05578947368421</v>
      </c>
      <c r="T12" s="17">
        <v>0.9</v>
      </c>
      <c r="U12" s="21">
        <v>1.4426</v>
      </c>
      <c r="V12" s="18">
        <f>U12/T12</f>
        <v>1.60288888888889</v>
      </c>
    </row>
    <row r="13" ht="40" customHeight="true" spans="1:22">
      <c r="A13" s="4" t="s">
        <v>23</v>
      </c>
      <c r="B13" s="10">
        <v>1</v>
      </c>
      <c r="C13" s="10">
        <v>1</v>
      </c>
      <c r="D13" s="9">
        <v>1</v>
      </c>
      <c r="E13" s="8">
        <v>700</v>
      </c>
      <c r="F13" s="8">
        <v>700</v>
      </c>
      <c r="G13" s="9">
        <v>1</v>
      </c>
      <c r="H13" s="8">
        <v>100</v>
      </c>
      <c r="I13" s="8">
        <v>100</v>
      </c>
      <c r="J13" s="9">
        <v>1</v>
      </c>
      <c r="K13" s="10"/>
      <c r="L13" s="10"/>
      <c r="M13" s="16"/>
      <c r="N13" s="8">
        <v>3</v>
      </c>
      <c r="O13" s="8">
        <v>3</v>
      </c>
      <c r="P13" s="9">
        <f t="shared" si="5"/>
        <v>1</v>
      </c>
      <c r="Q13" s="17">
        <v>0.06</v>
      </c>
      <c r="R13" s="17">
        <v>0.0776</v>
      </c>
      <c r="S13" s="18">
        <v>1.3</v>
      </c>
      <c r="T13" s="17">
        <v>0.29</v>
      </c>
      <c r="U13" s="21">
        <v>0.2947</v>
      </c>
      <c r="V13" s="18">
        <v>1.0162</v>
      </c>
    </row>
    <row r="14" ht="40" customHeight="true" spans="1:22">
      <c r="A14" s="4" t="s">
        <v>24</v>
      </c>
      <c r="B14" s="10">
        <v>1</v>
      </c>
      <c r="C14" s="10">
        <v>1</v>
      </c>
      <c r="D14" s="9">
        <f>C14/B14</f>
        <v>1</v>
      </c>
      <c r="E14" s="10">
        <v>200</v>
      </c>
      <c r="F14" s="10">
        <v>200</v>
      </c>
      <c r="G14" s="9">
        <f>F14/E14</f>
        <v>1</v>
      </c>
      <c r="H14" s="10">
        <v>50</v>
      </c>
      <c r="I14" s="10">
        <v>52</v>
      </c>
      <c r="J14" s="9">
        <f>I14/H14</f>
        <v>1.04</v>
      </c>
      <c r="K14" s="10"/>
      <c r="L14" s="10"/>
      <c r="M14" s="16"/>
      <c r="N14" s="10"/>
      <c r="O14" s="10"/>
      <c r="P14" s="9"/>
      <c r="Q14" s="17">
        <v>0.02</v>
      </c>
      <c r="R14" s="20">
        <v>0.03</v>
      </c>
      <c r="S14" s="18">
        <v>1.5</v>
      </c>
      <c r="T14" s="17">
        <v>0.08</v>
      </c>
      <c r="U14" s="21">
        <v>0.08</v>
      </c>
      <c r="V14" s="18">
        <v>1</v>
      </c>
    </row>
    <row r="15" ht="40" customHeight="true" spans="1:22">
      <c r="A15" s="4" t="s">
        <v>25</v>
      </c>
      <c r="B15" s="11">
        <v>1</v>
      </c>
      <c r="C15" s="8">
        <v>1</v>
      </c>
      <c r="D15" s="9">
        <f>C15/B15</f>
        <v>1</v>
      </c>
      <c r="E15" s="8">
        <v>800</v>
      </c>
      <c r="F15" s="8">
        <v>800</v>
      </c>
      <c r="G15" s="9">
        <f>F15/E15</f>
        <v>1</v>
      </c>
      <c r="H15" s="8">
        <v>100</v>
      </c>
      <c r="I15" s="8">
        <v>150</v>
      </c>
      <c r="J15" s="9">
        <f>I15/H15</f>
        <v>1.5</v>
      </c>
      <c r="K15" s="10"/>
      <c r="L15" s="10"/>
      <c r="M15" s="16"/>
      <c r="N15" s="10"/>
      <c r="O15" s="10"/>
      <c r="P15" s="9"/>
      <c r="Q15" s="17">
        <v>0.04</v>
      </c>
      <c r="R15" s="17">
        <v>0.04</v>
      </c>
      <c r="S15" s="18">
        <v>1</v>
      </c>
      <c r="T15" s="17">
        <v>0.29</v>
      </c>
      <c r="U15" s="21">
        <v>0.29</v>
      </c>
      <c r="V15" s="18">
        <v>1</v>
      </c>
    </row>
  </sheetData>
  <mergeCells count="5">
    <mergeCell ref="A2:V2"/>
    <mergeCell ref="B3:J3"/>
    <mergeCell ref="K3:P3"/>
    <mergeCell ref="Q3:V3"/>
    <mergeCell ref="A3:A4"/>
  </mergeCells>
  <printOptions horizontalCentered="true"/>
  <pageMargins left="0.275" right="0.275" top="1" bottom="0.747916666666667" header="0.511805555555556" footer="0.511805555555556"/>
  <pageSetup paperSize="9" scale="67" fitToWidth="0" orientation="landscape" horizontalDpi="600"/>
  <headerFooter>
    <oddFooter>&amp;C第 6 页，共 6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第1页 第1表</vt:lpstr>
      <vt:lpstr>第2页 第1表</vt:lpstr>
      <vt:lpstr>第3页 第1表</vt:lpstr>
      <vt:lpstr>第4页 第1表</vt:lpstr>
      <vt:lpstr>第5页 第1表</vt:lpstr>
      <vt:lpstr>第6页 第1表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2022-08-14T03:30:00Z</dcterms:created>
  <dcterms:modified xsi:type="dcterms:W3CDTF">2023-01-09T15:45:14Z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KSOReadingLayout">
    <vt:bool>false</vt:bool>
  </property>
</Properties>
</file>